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25"/>
  </bookViews>
  <sheets>
    <sheet name="ΠΡΟΟΔΟΣ" sheetId="5" r:id="rId1"/>
    <sheet name="ΤΕΛΙΚΗ_ΕΞΕΤΑΣΗ" sheetId="9" r:id="rId2"/>
    <sheet name="Φύλλο4" sheetId="8" r:id="rId3"/>
  </sheets>
  <calcPr calcId="125725" fullPrecision="0"/>
</workbook>
</file>

<file path=xl/calcChain.xml><?xml version="1.0" encoding="utf-8"?>
<calcChain xmlns="http://schemas.openxmlformats.org/spreadsheetml/2006/main">
  <c r="C22" i="9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21"/>
  <c r="E23" l="1"/>
  <c r="F23" s="1"/>
  <c r="E26"/>
  <c r="F26" s="1"/>
  <c r="E13" l="1"/>
  <c r="E22" l="1"/>
  <c r="F22" s="1"/>
  <c r="E24"/>
  <c r="F24" s="1"/>
  <c r="E25"/>
  <c r="F25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E55"/>
  <c r="E56"/>
  <c r="E57"/>
  <c r="E58"/>
  <c r="E59"/>
  <c r="E60"/>
  <c r="E61"/>
  <c r="E62"/>
  <c r="E63"/>
  <c r="E64"/>
  <c r="E65"/>
  <c r="E66"/>
  <c r="E67"/>
  <c r="D61" i="5" l="1"/>
  <c r="D52" l="1"/>
  <c r="D53"/>
  <c r="D54"/>
  <c r="D55"/>
  <c r="D56"/>
  <c r="D57"/>
  <c r="D58"/>
  <c r="D59"/>
  <c r="D60"/>
  <c r="D62"/>
  <c r="D63"/>
  <c r="D64"/>
  <c r="D65"/>
  <c r="D66"/>
  <c r="D67"/>
  <c r="D22"/>
  <c r="D23"/>
  <c r="D24"/>
  <c r="D25"/>
  <c r="D26"/>
  <c r="D27"/>
  <c r="D28"/>
  <c r="D29"/>
  <c r="D30"/>
  <c r="D31"/>
  <c r="D32"/>
  <c r="D33"/>
  <c r="D34"/>
  <c r="D35"/>
  <c r="D36"/>
  <c r="D38"/>
  <c r="D39"/>
  <c r="D40"/>
  <c r="D41"/>
  <c r="D42"/>
  <c r="D43"/>
  <c r="D44"/>
  <c r="D45"/>
  <c r="D46"/>
  <c r="D47"/>
  <c r="D48"/>
  <c r="D49"/>
  <c r="D50"/>
  <c r="D51"/>
  <c r="F63" i="9" l="1"/>
  <c r="F61"/>
  <c r="F62"/>
  <c r="F64"/>
  <c r="F65"/>
  <c r="F66"/>
  <c r="F67"/>
  <c r="F55" l="1"/>
  <c r="F58"/>
  <c r="F59"/>
  <c r="F60"/>
  <c r="F56" l="1"/>
  <c r="F57"/>
  <c r="F54"/>
  <c r="D21" i="5"/>
  <c r="E21" i="9"/>
  <c r="F21" s="1"/>
</calcChain>
</file>

<file path=xl/sharedStrings.xml><?xml version="1.0" encoding="utf-8"?>
<sst xmlns="http://schemas.openxmlformats.org/spreadsheetml/2006/main" count="237" uniqueCount="173">
  <si>
    <t>Α/Α</t>
  </si>
  <si>
    <t>ΜΑΘΗΜΑ:</t>
  </si>
  <si>
    <t>ΑΡΙΘΜΗΤΙΚΑ</t>
  </si>
  <si>
    <t>ΟΛΟΓΡΑΦΩΣ</t>
  </si>
  <si>
    <t>ΤΕΛΙΚΟΣ ΒΑΘΜΟΣ ΜΑΘΗΜΑΤΟΣ</t>
  </si>
  <si>
    <t>δύο</t>
  </si>
  <si>
    <t>τρία</t>
  </si>
  <si>
    <t>τέσσερα</t>
  </si>
  <si>
    <t>πέντε</t>
  </si>
  <si>
    <t>έξι</t>
  </si>
  <si>
    <t>επτά</t>
  </si>
  <si>
    <t>οκτώ</t>
  </si>
  <si>
    <t>εννέα</t>
  </si>
  <si>
    <t>δέκα</t>
  </si>
  <si>
    <t>μηδέν</t>
  </si>
  <si>
    <t>......................................................</t>
  </si>
  <si>
    <t>ΕΠΙΔΟΣΗ ΤΕΛΙΚΗΣ ΕΞΕΤΑΣΗΣ</t>
  </si>
  <si>
    <t>ΚΑΤΑΣΤΑΣΗ ΤΕΛΙΚΗΣ ΒΑΘΜΟΛΟΓΙΑΣ</t>
  </si>
  <si>
    <t>ΚΑΤΑΣΤΑΣΗ ΠΡΟΟΔΟΥ</t>
  </si>
  <si>
    <t>ΒΑΘΜΟΣ ΠΡΟΟΔΟΥ</t>
  </si>
  <si>
    <t>ΒΑΘΜΟΣ ΠΡΟΟΟΔΟΥ</t>
  </si>
  <si>
    <t>ΤΑΧ. ΔΙΕΥΘΥΝΣΗ: ΜΑΡΟΥΣΙ (ΣΤΑΘΜΟΣ ΗΣΑΠ «ΕΙΡΗΝΗ»)</t>
  </si>
  <si>
    <t>ΗΡΑΚΛΕΙΟ ΑΤΤΙΚΗΣ, Τ.Κ. 141 21</t>
  </si>
  <si>
    <t>e-mail: eppaik@aspete.gr</t>
  </si>
  <si>
    <t>ΥΠΗΡΕΣΙΑ: ΓΡΑΜΜΑΤΕΙΑ</t>
  </si>
  <si>
    <t>μηδέν και δέκα εκατοστά εκατοστό</t>
  </si>
  <si>
    <t>μηδέν και είκοσι εκατοστά</t>
  </si>
  <si>
    <t>μηδέν και τριάντα εκατοστά</t>
  </si>
  <si>
    <t>μηδέν και σαράντα εκατοστά</t>
  </si>
  <si>
    <t>μηδέν και πενήντα εκατοστά</t>
  </si>
  <si>
    <t>μηδέν και εξήντα εκατοστά</t>
  </si>
  <si>
    <t>μηδέν και εβδομήντα εκατοστά</t>
  </si>
  <si>
    <t>μηδέν και ογδόντα εκατοστά</t>
  </si>
  <si>
    <t>μηδέν και ενενήντα εκατοστά</t>
  </si>
  <si>
    <t>ένα και δέκα εκατοστά εκατοστό</t>
  </si>
  <si>
    <t>ένα και είκοσι εκατοστά</t>
  </si>
  <si>
    <t>ένα και τριάντα εκατοστά</t>
  </si>
  <si>
    <t>ένα και σαράντα εκατοστά</t>
  </si>
  <si>
    <t>ένα και πενήντα εκατοστά</t>
  </si>
  <si>
    <t>ένα και εξήντα εκατοστά</t>
  </si>
  <si>
    <t>ένα και εβδομήντα εκατοστά</t>
  </si>
  <si>
    <t>ένα και ογδόντα εκατοστά</t>
  </si>
  <si>
    <t>ένα και ενενήντα εκατοστά</t>
  </si>
  <si>
    <t>δύο και δέκα εκατοστά εκατοστό</t>
  </si>
  <si>
    <t>δύο και είκοσι εκατοστά</t>
  </si>
  <si>
    <t>δύο και τριάντα εκατοστά</t>
  </si>
  <si>
    <t>δύο και σαράντα εκατοστά</t>
  </si>
  <si>
    <t>δύο και πενήντα εκατοστά</t>
  </si>
  <si>
    <t>δύο και εξήντα εκατοστά</t>
  </si>
  <si>
    <t>δύο και εβδομήντα  εκατοστά</t>
  </si>
  <si>
    <t>δύο και ογδόντα εκατοστά</t>
  </si>
  <si>
    <t>δύο και ενενήντα εκατοστά</t>
  </si>
  <si>
    <t>τρία και δέκα εκατοστά εκατοστό</t>
  </si>
  <si>
    <t>τρία και είκοσι εκατοστά</t>
  </si>
  <si>
    <t>τρία και τριάντα εκατοστά</t>
  </si>
  <si>
    <t>τρία και σαράντα εκατοστά</t>
  </si>
  <si>
    <t>τρία και πενήντα εκατοστά</t>
  </si>
  <si>
    <t>τρία και εξήντα εκατοστά</t>
  </si>
  <si>
    <t>τρία και εβδομήντα  εκατοστά</t>
  </si>
  <si>
    <t>τρία και ογδόντα εκατοστά</t>
  </si>
  <si>
    <t>τρία και ενενήντα εκατοστά</t>
  </si>
  <si>
    <t>τέσσερα και δέκα εκατοστά εκατοστό</t>
  </si>
  <si>
    <t>τέσσερα και είκοσι εκατοστά</t>
  </si>
  <si>
    <t>τέσσερα και τριάντα εκατοστά</t>
  </si>
  <si>
    <t>τέσσερα και σαράντα εκατοστά</t>
  </si>
  <si>
    <t>τέσσερα και πενήντα εκατοστά</t>
  </si>
  <si>
    <t>τέσσερα και εξήντα εκατοστά</t>
  </si>
  <si>
    <t>τέσσερα και εβδομήντα  εκατοστά</t>
  </si>
  <si>
    <t>τέσσερα και ογδόντα εκατοστά</t>
  </si>
  <si>
    <t>τέσσερα και ενενήντα εκατοστά</t>
  </si>
  <si>
    <t>πέντε και δέκα εκατοστά εκατοστό</t>
  </si>
  <si>
    <t>πέντε και είκοσι εκατοστά</t>
  </si>
  <si>
    <t>πέντε και τριάντα εκατοστά</t>
  </si>
  <si>
    <t>πέντε και σαράντα εκατοστά</t>
  </si>
  <si>
    <t>πέντε και πενήντα εκατοστά</t>
  </si>
  <si>
    <t>πέντε και εξήντα εκατοστά</t>
  </si>
  <si>
    <t>πέντε και εβδομήντα  εκατοστά</t>
  </si>
  <si>
    <t>πέντε και ογδόντα εκατοστά</t>
  </si>
  <si>
    <t>πέντε και ενενήντα εκατοστά</t>
  </si>
  <si>
    <t>έξι και δέκα εκατοστά εκατοστό</t>
  </si>
  <si>
    <t>έξι και είκοσι εκατοστά</t>
  </si>
  <si>
    <t>έξι και τριάντα εκατοστά</t>
  </si>
  <si>
    <t>έξι και σαράντα εκατοστά</t>
  </si>
  <si>
    <t>έξι και πενήντα εκατοστά</t>
  </si>
  <si>
    <t>έξι και εξήντα εκατοστά</t>
  </si>
  <si>
    <t>έξι και εβδομήντα  εκατοστά</t>
  </si>
  <si>
    <t>έξι και ογδόντα εκατοστά</t>
  </si>
  <si>
    <t>έξι και ενενήντα εκατοστά</t>
  </si>
  <si>
    <t>επτά και δέκα εκατοστά εκατοστό</t>
  </si>
  <si>
    <t>επτά και είκοσι εκατοστά</t>
  </si>
  <si>
    <t>επτά και τριάντα εκατοστά</t>
  </si>
  <si>
    <t>επτά και σαράντα εκατοστά</t>
  </si>
  <si>
    <t>επτά και πενήντα εκατοστά</t>
  </si>
  <si>
    <t>επτά και εξήντα εκατοστά</t>
  </si>
  <si>
    <t>επτά και εβδομήντα  εκατοστά</t>
  </si>
  <si>
    <t>επτά και ογδόντα εκατοστά</t>
  </si>
  <si>
    <t>επτά και ενενήντα εκατοστά</t>
  </si>
  <si>
    <t>οκτώ και δέκα εκατοστά εκατοστό</t>
  </si>
  <si>
    <t>οκτώ και είκοσι εκατοστά</t>
  </si>
  <si>
    <t>οκτώ και τριάντα εκατοστά</t>
  </si>
  <si>
    <t>οκτώ και σαράντα εκατοστά</t>
  </si>
  <si>
    <t>οκτώ και πενήντα εκατοστά</t>
  </si>
  <si>
    <t>οκτώ και εξήντα εκατοστά</t>
  </si>
  <si>
    <t>οκτώ και εβδομήντα  εκατοστά</t>
  </si>
  <si>
    <t>οκτώ και ογδόντα εκατοστά</t>
  </si>
  <si>
    <t>οκτώ και ενενήντα εκατοστά</t>
  </si>
  <si>
    <t>εννέα και δέκα εκατοστά εκατοστό</t>
  </si>
  <si>
    <t>εννέα και είκοσι εκατοστά</t>
  </si>
  <si>
    <t>εννέα και τριάντα εκατοστά</t>
  </si>
  <si>
    <t>εννέα και σαράντα εκατοστά</t>
  </si>
  <si>
    <t>εννέα και πενήντα εκατοστά</t>
  </si>
  <si>
    <t>εννέα και εξήντα εκατοστά</t>
  </si>
  <si>
    <t>εννέα και εβδομήντα  εκατοστά</t>
  </si>
  <si>
    <t>εννέα και ογδόντα εκατοστά</t>
  </si>
  <si>
    <t>εννέα και ενενήντα εκατοστά</t>
  </si>
  <si>
    <t>ΤΗΛΕΦΩΝΟ: 210 2896745 | 210 2896742</t>
  </si>
  <si>
    <t>ΕΠΠΑΙΚ ΤΗΣ ΑΣΠΑΙΤΕ ΣΤΗΝ ΑΘΗΝΑ</t>
  </si>
  <si>
    <t>ένα</t>
  </si>
  <si>
    <t>ΚΑΘΗΓΗΤΗΣ/ΤΡΙΑ:</t>
  </si>
  <si>
    <t xml:space="preserve">ΚΑΘΗΓΗΤΗΣ/ΤΡΙΑ: </t>
  </si>
  <si>
    <t>ΤΜΗΜΑ: 2</t>
  </si>
  <si>
    <t>ΕΚΠΑΙΔΕΥΤΙΚΗ ΑΞΙΟΛΟΓΗΣΗ</t>
  </si>
  <si>
    <t>ΑΔΤ</t>
  </si>
  <si>
    <t>Χ830724</t>
  </si>
  <si>
    <t>ΑΜ133898</t>
  </si>
  <si>
    <t>ΑΖ517117</t>
  </si>
  <si>
    <t>ΑΒ247815</t>
  </si>
  <si>
    <t>Τ162488</t>
  </si>
  <si>
    <t>ΑΕ270704</t>
  </si>
  <si>
    <t>ΑΗ118471</t>
  </si>
  <si>
    <t>ΑΗ 616993</t>
  </si>
  <si>
    <t>ΑΒ244860</t>
  </si>
  <si>
    <t>ΑΖ 555975</t>
  </si>
  <si>
    <t>ΑΒ252169</t>
  </si>
  <si>
    <t>ΑΕ043965</t>
  </si>
  <si>
    <t>ΑΚ560759</t>
  </si>
  <si>
    <t xml:space="preserve">Σ134819 </t>
  </si>
  <si>
    <t>ΑΙ853885</t>
  </si>
  <si>
    <t>ΑΕ730981</t>
  </si>
  <si>
    <t>ΑΙ500002</t>
  </si>
  <si>
    <t>ΑΜ124632</t>
  </si>
  <si>
    <t>ΑΒ391927</t>
  </si>
  <si>
    <t>ΑΗ625126</t>
  </si>
  <si>
    <t>ΑΗ495064</t>
  </si>
  <si>
    <t>ΑΙ553073</t>
  </si>
  <si>
    <t>Ρ632477</t>
  </si>
  <si>
    <t>ΑΖ009892</t>
  </si>
  <si>
    <t>ΑΖ- 783215</t>
  </si>
  <si>
    <t>ΑΕ838213</t>
  </si>
  <si>
    <t>ΑΚ812587</t>
  </si>
  <si>
    <t>Χ982627</t>
  </si>
  <si>
    <t>ΑΕ524361</t>
  </si>
  <si>
    <t>ΑΟ054689</t>
  </si>
  <si>
    <t>ΑΑ271062</t>
  </si>
  <si>
    <t>ΑΖ515441</t>
  </si>
  <si>
    <t>ΑΙ600925</t>
  </si>
  <si>
    <t>ΑΒ431067</t>
  </si>
  <si>
    <t>Χ187716</t>
  </si>
  <si>
    <t>ΑΝ 686366</t>
  </si>
  <si>
    <t>ΑΝ542143</t>
  </si>
  <si>
    <t>ΑΜ522986</t>
  </si>
  <si>
    <t>ΑΑ084855</t>
  </si>
  <si>
    <t>ΑΕ246248</t>
  </si>
  <si>
    <t>Χ608370</t>
  </si>
  <si>
    <t>ΑΚ081697</t>
  </si>
  <si>
    <t>ΑΒ571825</t>
  </si>
  <si>
    <t>Χ835065</t>
  </si>
  <si>
    <t>ΑΙ942175</t>
  </si>
  <si>
    <t>ΑΙ 679222</t>
  </si>
  <si>
    <t>ΑΙ508594</t>
  </si>
  <si>
    <t xml:space="preserve">ΜΑΘΗΜΑ: </t>
  </si>
  <si>
    <t>ΚΑΤΣΙΦΗ- ΧΑΡΑΛΑΜΠΙΔΗ ΣΠΥΡΙΔΟΥΛΑ</t>
  </si>
  <si>
    <t>Η ΚΑΘΗΓΗΤΡΙΑ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</si>
</sst>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3" borderId="0" xfId="0" applyFont="1" applyFill="1" applyBorder="1" applyAlignment="1"/>
    <xf numFmtId="164" fontId="0" fillId="0" borderId="0" xfId="0" applyNumberFormat="1"/>
    <xf numFmtId="2" fontId="0" fillId="0" borderId="1" xfId="0" applyNumberFormat="1" applyBorder="1"/>
    <xf numFmtId="164" fontId="0" fillId="2" borderId="1" xfId="0" applyNumberFormat="1" applyFill="1" applyBorder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1" fillId="3" borderId="0" xfId="0" applyFont="1" applyFill="1" applyAlignment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</cellXfs>
  <cellStyles count="1">
    <cellStyle name="Κανονικό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95612</xdr:rowOff>
    </xdr:from>
    <xdr:to>
      <xdr:col>3</xdr:col>
      <xdr:colOff>960702</xdr:colOff>
      <xdr:row>5</xdr:row>
      <xdr:rowOff>438648</xdr:rowOff>
    </xdr:to>
    <xdr:grpSp>
      <xdr:nvGrpSpPr>
        <xdr:cNvPr id="10" name="Group 4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0" y="95612"/>
          <a:ext cx="3456252" cy="1295536"/>
          <a:chOff x="1418" y="1277"/>
          <a:chExt cx="6827" cy="1710"/>
        </a:xfrm>
      </xdr:grpSpPr>
      <xdr:sp macro="" textlink="">
        <xdr:nvSpPr>
          <xdr:cNvPr id="11" name="Rectangle 46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2" name="Picture 47" descr="ΛΟΓΟΤΥΠΟ ΑΣΠΑΙΤΕ ΕΛΛΗΝΙΚΟ copy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Rectangle 48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14" name="Line 49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5" name="Line 50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" name="Rectangle 52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418" y="2755"/>
            <a:ext cx="3737" cy="2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/>
            <a:r>
              <a:rPr lang="el-GR" sz="800" b="1">
                <a:effectLst/>
                <a:latin typeface="+mn-lt"/>
                <a:ea typeface="+mn-ea"/>
                <a:cs typeface="+mn-cs"/>
              </a:rPr>
              <a:t>Ε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ΤΗΣΙΟ </a:t>
            </a:r>
            <a:r>
              <a:rPr lang="el-GR" sz="800" b="1">
                <a:effectLst/>
                <a:latin typeface="+mn-lt"/>
                <a:ea typeface="+mn-ea"/>
                <a:cs typeface="+mn-cs"/>
              </a:rPr>
              <a:t>Π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ΡΟΓΡΑΜΜΑ </a:t>
            </a:r>
            <a:r>
              <a:rPr lang="el-GR" sz="800" b="1">
                <a:effectLst/>
                <a:latin typeface="+mn-lt"/>
                <a:ea typeface="+mn-ea"/>
                <a:cs typeface="+mn-cs"/>
              </a:rPr>
              <a:t>ΠΑΙ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ΔΑΓΩΓΙΚΗΣ </a:t>
            </a:r>
            <a:r>
              <a:rPr lang="el-GR" sz="800" b="1">
                <a:effectLst/>
                <a:latin typeface="+mn-lt"/>
                <a:ea typeface="+mn-ea"/>
                <a:cs typeface="+mn-cs"/>
              </a:rPr>
              <a:t>Κ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ΑΤΑΡΤΙΣΗΣ (ΕΠΠΑΙΚ) </a:t>
            </a: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600"/>
              </a:lnSpc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18" name="Line 53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418" y="2982"/>
            <a:ext cx="6827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95612</xdr:rowOff>
    </xdr:from>
    <xdr:to>
      <xdr:col>3</xdr:col>
      <xdr:colOff>703527</xdr:colOff>
      <xdr:row>6</xdr:row>
      <xdr:rowOff>498</xdr:rowOff>
    </xdr:to>
    <xdr:grpSp>
      <xdr:nvGrpSpPr>
        <xdr:cNvPr id="28" name="Group 45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pSpPr>
          <a:grpSpLocks/>
        </xdr:cNvGrpSpPr>
      </xdr:nvGrpSpPr>
      <xdr:grpSpPr bwMode="auto">
        <a:xfrm>
          <a:off x="0" y="95612"/>
          <a:ext cx="2873570" cy="1304647"/>
          <a:chOff x="1418" y="1277"/>
          <a:chExt cx="6827" cy="1710"/>
        </a:xfrm>
      </xdr:grpSpPr>
      <xdr:sp macro="" textlink="">
        <xdr:nvSpPr>
          <xdr:cNvPr id="29" name="Rectangle 46">
            <a:extLst>
              <a:ext uri="{FF2B5EF4-FFF2-40B4-BE49-F238E27FC236}">
                <a16:creationId xmlns=""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454" y="1277"/>
            <a:ext cx="2320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ΕΛΛΗΝΙΚΗ ΔΗΜΟΚΡΑΤΙΑ</a:t>
            </a:r>
          </a:p>
          <a:p>
            <a:pPr algn="l" rtl="0"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" name="Picture 47" descr="ΛΟΓΟΤΥΠΟ ΑΣΠΑΙΤΕ ΕΛΛΗΝΙΚΟ copy">
            <a:extLst>
              <a:ext uri="{FF2B5EF4-FFF2-40B4-BE49-F238E27FC236}">
                <a16:creationId xmlns="" xmlns:a16="http://schemas.microsoft.com/office/drawing/2014/main" id="{00000000-0008-0000-0100-00001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884" y="1551"/>
            <a:ext cx="1543" cy="1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Rectangle 48">
            <a:extLst>
              <a:ext uri="{FF2B5EF4-FFF2-40B4-BE49-F238E27FC236}">
                <a16:creationId xmlns=""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690" y="1597"/>
            <a:ext cx="1361" cy="10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Α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ΝΩΤΑΤΗ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Σ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ΧΟΛΗ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ΠΑΙ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ΔΑΓΩΓΙΚΗΣ &amp;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Τ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ΕΧΝΟΛΟΓΙΚΗΣ</a:t>
            </a:r>
          </a:p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8080"/>
                </a:solidFill>
                <a:latin typeface="Franklin Gothic Medium"/>
              </a:rPr>
              <a:t>Ε</a:t>
            </a:r>
            <a:r>
              <a:rPr lang="el-GR" sz="900" b="0" i="0" u="none" strike="noStrike" baseline="0">
                <a:solidFill>
                  <a:srgbClr val="008080"/>
                </a:solidFill>
                <a:latin typeface="Franklin Gothic Medium"/>
              </a:rPr>
              <a:t>ΚΠΑΙΔΕΥΣΗΣ</a:t>
            </a: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endParaRPr lang="el-GR" sz="8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32" name="Line 49">
            <a:extLst>
              <a:ext uri="{FF2B5EF4-FFF2-40B4-BE49-F238E27FC236}">
                <a16:creationId xmlns=""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3558" y="2661"/>
            <a:ext cx="46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3" name="Line 50">
            <a:extLst>
              <a:ext uri="{FF2B5EF4-FFF2-40B4-BE49-F238E27FC236}">
                <a16:creationId xmlns=""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1423" y="2671"/>
            <a:ext cx="368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34" name="Rectangle 52">
            <a:extLst>
              <a:ext uri="{FF2B5EF4-FFF2-40B4-BE49-F238E27FC236}">
                <a16:creationId xmlns="" xmlns:a16="http://schemas.microsoft.com/office/drawing/2014/main" id="{00000000-0008-0000-01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1418" y="2755"/>
            <a:ext cx="3737" cy="2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317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000" tIns="36000" rIns="36000" bIns="36000" anchor="t" upright="1"/>
          <a:lstStyle/>
          <a:p>
            <a:pPr algn="l"/>
            <a:r>
              <a:rPr lang="el-GR" sz="800" b="1">
                <a:effectLst/>
                <a:latin typeface="+mn-lt"/>
                <a:ea typeface="+mn-ea"/>
                <a:cs typeface="+mn-cs"/>
              </a:rPr>
              <a:t>Ε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ΤΗΣΙΟ </a:t>
            </a:r>
            <a:r>
              <a:rPr lang="el-GR" sz="800" b="1">
                <a:effectLst/>
                <a:latin typeface="+mn-lt"/>
                <a:ea typeface="+mn-ea"/>
                <a:cs typeface="+mn-cs"/>
              </a:rPr>
              <a:t>Π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ΡΟΓΡΑΜΜΑ </a:t>
            </a:r>
            <a:r>
              <a:rPr lang="el-GR" sz="800" b="1">
                <a:effectLst/>
                <a:latin typeface="+mn-lt"/>
                <a:ea typeface="+mn-ea"/>
                <a:cs typeface="+mn-cs"/>
              </a:rPr>
              <a:t>ΠΑΙ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ΔΑΓΩΓΙΚΗΣ </a:t>
            </a:r>
            <a:r>
              <a:rPr lang="el-GR" sz="800" b="1">
                <a:effectLst/>
                <a:latin typeface="+mn-lt"/>
                <a:ea typeface="+mn-ea"/>
                <a:cs typeface="+mn-cs"/>
              </a:rPr>
              <a:t>Κ</a:t>
            </a:r>
            <a:r>
              <a:rPr lang="el-GR" sz="800">
                <a:effectLst/>
                <a:latin typeface="+mn-lt"/>
                <a:ea typeface="+mn-ea"/>
                <a:cs typeface="+mn-cs"/>
              </a:rPr>
              <a:t>ΑΤΑΡΤΙΣΗΣ (ΕΠΠΑΙΚ) </a:t>
            </a:r>
            <a:endParaRPr lang="el-GR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600"/>
              </a:lnSpc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l-GR" sz="900" b="0" i="0" u="none" strike="noStrike" baseline="0">
              <a:solidFill>
                <a:srgbClr val="000000"/>
              </a:solidFill>
              <a:latin typeface="Arial Narrow"/>
            </a:endParaRPr>
          </a:p>
        </xdr:txBody>
      </xdr:sp>
      <xdr:sp macro="" textlink="">
        <xdr:nvSpPr>
          <xdr:cNvPr id="35" name="Line 53">
            <a:extLst>
              <a:ext uri="{FF2B5EF4-FFF2-40B4-BE49-F238E27FC236}">
                <a16:creationId xmlns="" xmlns:a16="http://schemas.microsoft.com/office/drawing/2014/main" id="{00000000-0008-0000-01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418" y="2982"/>
            <a:ext cx="6827" cy="0"/>
          </a:xfrm>
          <a:prstGeom prst="line">
            <a:avLst/>
          </a:prstGeom>
          <a:noFill/>
          <a:ln w="19050">
            <a:solidFill>
              <a:srgbClr val="13553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47" zoomScaleNormal="100" workbookViewId="0">
      <selection activeCell="C80" sqref="C80"/>
    </sheetView>
  </sheetViews>
  <sheetFormatPr defaultRowHeight="15"/>
  <cols>
    <col min="1" max="1" width="7" customWidth="1"/>
    <col min="2" max="2" width="18.28515625" customWidth="1"/>
    <col min="3" max="3" width="12.140625" customWidth="1"/>
    <col min="4" max="4" width="14.42578125" style="4" customWidth="1"/>
  </cols>
  <sheetData>
    <row r="1" spans="1:8" s="5" customFormat="1"/>
    <row r="2" spans="1:8" s="5" customFormat="1"/>
    <row r="3" spans="1:8" s="5" customFormat="1"/>
    <row r="4" spans="1:8" s="5" customFormat="1"/>
    <row r="5" spans="1:8" s="5" customFormat="1"/>
    <row r="6" spans="1:8" s="5" customFormat="1" ht="35.25" customHeight="1">
      <c r="A6" s="6"/>
      <c r="B6" s="6"/>
      <c r="C6" s="6"/>
      <c r="D6" s="6"/>
    </row>
    <row r="7" spans="1:8" s="5" customFormat="1" ht="15" customHeight="1">
      <c r="A7" s="28" t="s">
        <v>116</v>
      </c>
      <c r="B7" s="29"/>
      <c r="C7" s="29"/>
      <c r="D7" s="29"/>
      <c r="E7" s="6"/>
      <c r="F7" s="6"/>
    </row>
    <row r="8" spans="1:8" s="5" customFormat="1" ht="12.75" customHeight="1">
      <c r="A8" s="22" t="s">
        <v>21</v>
      </c>
      <c r="B8" s="23"/>
      <c r="C8" s="23"/>
      <c r="D8" s="23"/>
      <c r="E8" s="6"/>
      <c r="F8" s="6"/>
    </row>
    <row r="9" spans="1:8" s="8" customFormat="1" ht="11.25" customHeight="1">
      <c r="A9" s="22" t="s">
        <v>22</v>
      </c>
      <c r="B9" s="23"/>
      <c r="C9" s="23"/>
      <c r="D9" s="23"/>
      <c r="E9" s="6"/>
      <c r="F9" s="6"/>
      <c r="G9" s="5"/>
      <c r="H9" s="5"/>
    </row>
    <row r="10" spans="1:8" s="5" customFormat="1" ht="12.75" customHeight="1">
      <c r="A10" s="22" t="s">
        <v>115</v>
      </c>
      <c r="B10" s="24"/>
      <c r="C10" s="24"/>
      <c r="D10" s="23"/>
      <c r="E10" s="6"/>
      <c r="F10" s="6"/>
    </row>
    <row r="11" spans="1:8" s="5" customFormat="1" ht="12" customHeight="1">
      <c r="A11" s="22" t="s">
        <v>23</v>
      </c>
      <c r="B11" s="24"/>
      <c r="C11" s="24"/>
      <c r="D11" s="23"/>
      <c r="E11" s="6"/>
      <c r="F11" s="6"/>
    </row>
    <row r="12" spans="1:8">
      <c r="A12" s="22" t="s">
        <v>24</v>
      </c>
      <c r="B12" s="25"/>
      <c r="C12" s="25"/>
      <c r="D12" s="26"/>
    </row>
    <row r="13" spans="1:8">
      <c r="A13" s="7"/>
      <c r="C13" s="34" t="s">
        <v>120</v>
      </c>
      <c r="D13" s="34"/>
    </row>
    <row r="14" spans="1:8" ht="17.25">
      <c r="A14" s="32" t="s">
        <v>18</v>
      </c>
      <c r="B14" s="32"/>
      <c r="C14" s="32"/>
      <c r="D14" s="32"/>
    </row>
    <row r="16" spans="1:8">
      <c r="A16" s="30" t="s">
        <v>170</v>
      </c>
      <c r="B16" s="30"/>
      <c r="C16" s="18" t="s">
        <v>121</v>
      </c>
      <c r="D16" s="18"/>
    </row>
    <row r="17" spans="1:4">
      <c r="A17" s="30" t="s">
        <v>119</v>
      </c>
      <c r="B17" s="30"/>
      <c r="C17" s="18" t="s">
        <v>171</v>
      </c>
      <c r="D17" s="18"/>
    </row>
    <row r="19" spans="1:4" ht="26.25" customHeight="1">
      <c r="A19" s="33" t="s">
        <v>0</v>
      </c>
      <c r="B19" s="33" t="s">
        <v>122</v>
      </c>
      <c r="C19" s="33" t="s">
        <v>20</v>
      </c>
      <c r="D19" s="33"/>
    </row>
    <row r="20" spans="1:4" ht="29.25" customHeight="1">
      <c r="A20" s="33"/>
      <c r="B20" s="33"/>
      <c r="C20" s="1" t="s">
        <v>2</v>
      </c>
      <c r="D20" s="3" t="s">
        <v>3</v>
      </c>
    </row>
    <row r="21" spans="1:4">
      <c r="A21" s="13">
        <v>1</v>
      </c>
      <c r="B21" s="27" t="s">
        <v>123</v>
      </c>
      <c r="C21" s="17">
        <v>10</v>
      </c>
      <c r="D21" s="2" t="str">
        <f>VLOOKUP(C21,Φύλλο4!$A$1:$B$101,2)</f>
        <v>δέκα</v>
      </c>
    </row>
    <row r="22" spans="1:4">
      <c r="A22" s="13">
        <v>2</v>
      </c>
      <c r="B22" s="27" t="s">
        <v>124</v>
      </c>
      <c r="C22" s="17">
        <v>10</v>
      </c>
      <c r="D22" s="2" t="str">
        <f>VLOOKUP(C22,Φύλλο4!$A$1:$B$101,2)</f>
        <v>δέκα</v>
      </c>
    </row>
    <row r="23" spans="1:4">
      <c r="A23" s="13">
        <v>3</v>
      </c>
      <c r="B23" s="27" t="s">
        <v>125</v>
      </c>
      <c r="C23" s="17">
        <v>10</v>
      </c>
      <c r="D23" s="2" t="str">
        <f>VLOOKUP(C23,Φύλλο4!$A$1:$B$101,2)</f>
        <v>δέκα</v>
      </c>
    </row>
    <row r="24" spans="1:4">
      <c r="A24" s="13">
        <v>4</v>
      </c>
      <c r="B24" s="27" t="s">
        <v>126</v>
      </c>
      <c r="C24" s="17">
        <v>10</v>
      </c>
      <c r="D24" s="2" t="str">
        <f>VLOOKUP(C24,Φύλλο4!$A$1:$B$101,2)</f>
        <v>δέκα</v>
      </c>
    </row>
    <row r="25" spans="1:4">
      <c r="A25" s="13">
        <v>5</v>
      </c>
      <c r="B25" s="27" t="s">
        <v>127</v>
      </c>
      <c r="C25" s="17">
        <v>10</v>
      </c>
      <c r="D25" s="2" t="str">
        <f>VLOOKUP(C25,Φύλλο4!$A$1:$B$101,2)</f>
        <v>δέκα</v>
      </c>
    </row>
    <row r="26" spans="1:4">
      <c r="A26" s="13">
        <v>6</v>
      </c>
      <c r="B26" s="27" t="s">
        <v>128</v>
      </c>
      <c r="C26" s="17">
        <v>10</v>
      </c>
      <c r="D26" s="2" t="str">
        <f>VLOOKUP(C26,Φύλλο4!$A$1:$B$101,2)</f>
        <v>δέκα</v>
      </c>
    </row>
    <row r="27" spans="1:4">
      <c r="A27" s="13">
        <v>7</v>
      </c>
      <c r="B27" s="27" t="s">
        <v>129</v>
      </c>
      <c r="C27" s="17">
        <v>10</v>
      </c>
      <c r="D27" s="2" t="str">
        <f>VLOOKUP(C27,Φύλλο4!$A$1:$B$101,2)</f>
        <v>δέκα</v>
      </c>
    </row>
    <row r="28" spans="1:4">
      <c r="A28" s="13">
        <v>8</v>
      </c>
      <c r="B28" s="27" t="s">
        <v>130</v>
      </c>
      <c r="C28" s="17">
        <v>10</v>
      </c>
      <c r="D28" s="2" t="str">
        <f>VLOOKUP(C28,Φύλλο4!$A$1:$B$101,2)</f>
        <v>δέκα</v>
      </c>
    </row>
    <row r="29" spans="1:4">
      <c r="A29" s="13">
        <v>9</v>
      </c>
      <c r="B29" s="27" t="s">
        <v>131</v>
      </c>
      <c r="C29" s="17">
        <v>10</v>
      </c>
      <c r="D29" s="2" t="str">
        <f>VLOOKUP(C29,Φύλλο4!$A$1:$B$101,2)</f>
        <v>δέκα</v>
      </c>
    </row>
    <row r="30" spans="1:4">
      <c r="A30" s="13">
        <v>10</v>
      </c>
      <c r="B30" s="27" t="s">
        <v>132</v>
      </c>
      <c r="C30" s="17">
        <v>10</v>
      </c>
      <c r="D30" s="2" t="str">
        <f>VLOOKUP(C30,Φύλλο4!$A$1:$B$101,2)</f>
        <v>δέκα</v>
      </c>
    </row>
    <row r="31" spans="1:4">
      <c r="A31" s="13">
        <v>11</v>
      </c>
      <c r="B31" s="27" t="s">
        <v>133</v>
      </c>
      <c r="C31" s="17">
        <v>10</v>
      </c>
      <c r="D31" s="2" t="str">
        <f>VLOOKUP(C31,Φύλλο4!$A$1:$B$101,2)</f>
        <v>δέκα</v>
      </c>
    </row>
    <row r="32" spans="1:4">
      <c r="A32" s="13">
        <v>12</v>
      </c>
      <c r="B32" s="27" t="s">
        <v>134</v>
      </c>
      <c r="C32" s="17">
        <v>10</v>
      </c>
      <c r="D32" s="2" t="str">
        <f>VLOOKUP(C32,Φύλλο4!$A$1:$B$101,2)</f>
        <v>δέκα</v>
      </c>
    </row>
    <row r="33" spans="1:4">
      <c r="A33" s="13">
        <v>13</v>
      </c>
      <c r="B33" s="27" t="s">
        <v>135</v>
      </c>
      <c r="C33" s="17">
        <v>0</v>
      </c>
      <c r="D33" s="2" t="str">
        <f>VLOOKUP(C33,Φύλλο4!$A$1:$B$101,2)</f>
        <v>μηδέν</v>
      </c>
    </row>
    <row r="34" spans="1:4">
      <c r="A34" s="13">
        <v>14</v>
      </c>
      <c r="B34" s="27" t="s">
        <v>136</v>
      </c>
      <c r="C34" s="17">
        <v>10</v>
      </c>
      <c r="D34" s="2" t="str">
        <f>VLOOKUP(C34,Φύλλο4!$A$1:$B$101,2)</f>
        <v>δέκα</v>
      </c>
    </row>
    <row r="35" spans="1:4">
      <c r="A35" s="13">
        <v>15</v>
      </c>
      <c r="B35" s="27" t="s">
        <v>137</v>
      </c>
      <c r="C35" s="17">
        <v>10</v>
      </c>
      <c r="D35" s="2" t="str">
        <f>VLOOKUP(C35,Φύλλο4!$A$1:$B$101,2)</f>
        <v>δέκα</v>
      </c>
    </row>
    <row r="36" spans="1:4">
      <c r="A36" s="13">
        <v>16</v>
      </c>
      <c r="B36" s="27" t="s">
        <v>138</v>
      </c>
      <c r="C36" s="17">
        <v>10</v>
      </c>
      <c r="D36" s="2" t="str">
        <f>VLOOKUP(C36,Φύλλο4!$A$1:$B$101,2)</f>
        <v>δέκα</v>
      </c>
    </row>
    <row r="37" spans="1:4">
      <c r="A37" s="13">
        <v>17</v>
      </c>
      <c r="B37" s="27" t="s">
        <v>139</v>
      </c>
      <c r="C37" s="17">
        <v>9</v>
      </c>
      <c r="D37" s="2" t="s">
        <v>12</v>
      </c>
    </row>
    <row r="38" spans="1:4">
      <c r="A38" s="13">
        <v>18</v>
      </c>
      <c r="B38" s="27" t="s">
        <v>140</v>
      </c>
      <c r="C38" s="17">
        <v>10</v>
      </c>
      <c r="D38" s="2" t="str">
        <f>VLOOKUP(C38,Φύλλο4!$A$1:$B$101,2)</f>
        <v>δέκα</v>
      </c>
    </row>
    <row r="39" spans="1:4">
      <c r="A39" s="13">
        <v>19</v>
      </c>
      <c r="B39" s="27" t="s">
        <v>141</v>
      </c>
      <c r="C39" s="17">
        <v>0</v>
      </c>
      <c r="D39" s="2" t="str">
        <f>VLOOKUP(C39,Φύλλο4!$A$1:$B$101,2)</f>
        <v>μηδέν</v>
      </c>
    </row>
    <row r="40" spans="1:4">
      <c r="A40" s="13">
        <v>20</v>
      </c>
      <c r="B40" s="27" t="s">
        <v>142</v>
      </c>
      <c r="C40" s="17">
        <v>0</v>
      </c>
      <c r="D40" s="2" t="str">
        <f>VLOOKUP(C40,Φύλλο4!$A$1:$B$101,2)</f>
        <v>μηδέν</v>
      </c>
    </row>
    <row r="41" spans="1:4">
      <c r="A41" s="13">
        <v>21</v>
      </c>
      <c r="B41" s="27" t="s">
        <v>143</v>
      </c>
      <c r="C41" s="17">
        <v>10</v>
      </c>
      <c r="D41" s="2" t="str">
        <f>VLOOKUP(C41,Φύλλο4!$A$1:$B$101,2)</f>
        <v>δέκα</v>
      </c>
    </row>
    <row r="42" spans="1:4">
      <c r="A42" s="13">
        <v>22</v>
      </c>
      <c r="B42" s="27" t="s">
        <v>144</v>
      </c>
      <c r="C42" s="17">
        <v>10</v>
      </c>
      <c r="D42" s="2" t="str">
        <f>VLOOKUP(C42,Φύλλο4!$A$1:$B$101,2)</f>
        <v>δέκα</v>
      </c>
    </row>
    <row r="43" spans="1:4">
      <c r="A43" s="13">
        <v>23</v>
      </c>
      <c r="B43" s="27" t="s">
        <v>145</v>
      </c>
      <c r="C43" s="17">
        <v>10</v>
      </c>
      <c r="D43" s="2" t="str">
        <f>VLOOKUP(C43,Φύλλο4!$A$1:$B$101,2)</f>
        <v>δέκα</v>
      </c>
    </row>
    <row r="44" spans="1:4">
      <c r="A44" s="13">
        <v>24</v>
      </c>
      <c r="B44" s="27" t="s">
        <v>146</v>
      </c>
      <c r="C44" s="17">
        <v>10</v>
      </c>
      <c r="D44" s="2" t="str">
        <f>VLOOKUP(C44,Φύλλο4!$A$1:$B$101,2)</f>
        <v>δέκα</v>
      </c>
    </row>
    <row r="45" spans="1:4">
      <c r="A45" s="13">
        <v>25</v>
      </c>
      <c r="B45" s="27" t="s">
        <v>147</v>
      </c>
      <c r="C45" s="17">
        <v>10</v>
      </c>
      <c r="D45" s="2" t="str">
        <f>VLOOKUP(C45,Φύλλο4!$A$1:$B$101,2)</f>
        <v>δέκα</v>
      </c>
    </row>
    <row r="46" spans="1:4">
      <c r="A46" s="13">
        <v>26</v>
      </c>
      <c r="B46" s="27" t="s">
        <v>148</v>
      </c>
      <c r="C46" s="17">
        <v>10</v>
      </c>
      <c r="D46" s="2" t="str">
        <f>VLOOKUP(C46,Φύλλο4!$A$1:$B$101,2)</f>
        <v>δέκα</v>
      </c>
    </row>
    <row r="47" spans="1:4">
      <c r="A47" s="13">
        <v>27</v>
      </c>
      <c r="B47" s="27" t="s">
        <v>149</v>
      </c>
      <c r="C47" s="17">
        <v>0</v>
      </c>
      <c r="D47" s="2" t="str">
        <f>VLOOKUP(C47,Φύλλο4!$A$1:$B$101,2)</f>
        <v>μηδέν</v>
      </c>
    </row>
    <row r="48" spans="1:4">
      <c r="A48" s="13">
        <v>28</v>
      </c>
      <c r="B48" s="27" t="s">
        <v>150</v>
      </c>
      <c r="C48" s="17">
        <v>10</v>
      </c>
      <c r="D48" s="2" t="str">
        <f>VLOOKUP(C48,Φύλλο4!$A$1:$B$101,2)</f>
        <v>δέκα</v>
      </c>
    </row>
    <row r="49" spans="1:4">
      <c r="A49" s="13">
        <v>29</v>
      </c>
      <c r="B49" s="27" t="s">
        <v>151</v>
      </c>
      <c r="C49" s="17">
        <v>8</v>
      </c>
      <c r="D49" s="2" t="str">
        <f>VLOOKUP(C49,Φύλλο4!$A$1:$B$101,2)</f>
        <v>οκτώ</v>
      </c>
    </row>
    <row r="50" spans="1:4">
      <c r="A50" s="13">
        <v>30</v>
      </c>
      <c r="B50" s="27" t="s">
        <v>152</v>
      </c>
      <c r="C50" s="17">
        <v>10</v>
      </c>
      <c r="D50" s="2" t="str">
        <f>VLOOKUP(C50,Φύλλο4!$A$1:$B$101,2)</f>
        <v>δέκα</v>
      </c>
    </row>
    <row r="51" spans="1:4">
      <c r="A51" s="13">
        <v>31</v>
      </c>
      <c r="B51" s="27" t="s">
        <v>153</v>
      </c>
      <c r="C51" s="17">
        <v>10</v>
      </c>
      <c r="D51" s="2" t="str">
        <f>VLOOKUP(C51,Φύλλο4!$A$1:$B$101,2)</f>
        <v>δέκα</v>
      </c>
    </row>
    <row r="52" spans="1:4">
      <c r="A52" s="13">
        <v>32</v>
      </c>
      <c r="B52" s="27" t="s">
        <v>154</v>
      </c>
      <c r="C52" s="17">
        <v>10</v>
      </c>
      <c r="D52" s="2" t="str">
        <f>VLOOKUP(C52,Φύλλο4!$A$1:$B$101,2)</f>
        <v>δέκα</v>
      </c>
    </row>
    <row r="53" spans="1:4">
      <c r="A53" s="13">
        <v>33</v>
      </c>
      <c r="B53" s="27" t="s">
        <v>155</v>
      </c>
      <c r="C53" s="17">
        <v>10</v>
      </c>
      <c r="D53" s="2" t="str">
        <f>VLOOKUP(C53,Φύλλο4!$A$1:$B$101,2)</f>
        <v>δέκα</v>
      </c>
    </row>
    <row r="54" spans="1:4">
      <c r="A54" s="13">
        <v>34</v>
      </c>
      <c r="B54" s="27" t="s">
        <v>156</v>
      </c>
      <c r="C54" s="17">
        <v>10</v>
      </c>
      <c r="D54" s="2" t="str">
        <f>VLOOKUP(C54,Φύλλο4!$A$1:$B$101,2)</f>
        <v>δέκα</v>
      </c>
    </row>
    <row r="55" spans="1:4">
      <c r="A55" s="13">
        <v>35</v>
      </c>
      <c r="B55" s="27" t="s">
        <v>157</v>
      </c>
      <c r="C55" s="17">
        <v>10</v>
      </c>
      <c r="D55" s="2" t="str">
        <f>VLOOKUP(C55,Φύλλο4!$A$1:$B$101,2)</f>
        <v>δέκα</v>
      </c>
    </row>
    <row r="56" spans="1:4">
      <c r="A56" s="13">
        <v>36</v>
      </c>
      <c r="B56" s="27" t="s">
        <v>158</v>
      </c>
      <c r="C56" s="17">
        <v>10</v>
      </c>
      <c r="D56" s="2" t="str">
        <f>VLOOKUP(C56,Φύλλο4!$A$1:$B$101,2)</f>
        <v>δέκα</v>
      </c>
    </row>
    <row r="57" spans="1:4">
      <c r="A57" s="13">
        <v>37</v>
      </c>
      <c r="B57" s="27" t="s">
        <v>159</v>
      </c>
      <c r="C57" s="17">
        <v>10</v>
      </c>
      <c r="D57" s="2" t="str">
        <f>VLOOKUP(C57,Φύλλο4!$A$1:$B$101,2)</f>
        <v>δέκα</v>
      </c>
    </row>
    <row r="58" spans="1:4">
      <c r="A58" s="13">
        <v>38</v>
      </c>
      <c r="B58" s="27" t="s">
        <v>160</v>
      </c>
      <c r="C58" s="17">
        <v>10</v>
      </c>
      <c r="D58" s="2" t="str">
        <f>VLOOKUP(C58,Φύλλο4!$A$1:$B$101,2)</f>
        <v>δέκα</v>
      </c>
    </row>
    <row r="59" spans="1:4">
      <c r="A59" s="13">
        <v>39</v>
      </c>
      <c r="B59" s="27" t="s">
        <v>161</v>
      </c>
      <c r="C59" s="17">
        <v>10</v>
      </c>
      <c r="D59" s="2" t="str">
        <f>VLOOKUP(C59,Φύλλο4!$A$1:$B$101,2)</f>
        <v>δέκα</v>
      </c>
    </row>
    <row r="60" spans="1:4">
      <c r="A60" s="13">
        <v>40</v>
      </c>
      <c r="B60" s="27" t="s">
        <v>162</v>
      </c>
      <c r="C60" s="17">
        <v>10</v>
      </c>
      <c r="D60" s="2" t="str">
        <f>VLOOKUP(C60,Φύλλο4!$A$1:$B$101,2)</f>
        <v>δέκα</v>
      </c>
    </row>
    <row r="61" spans="1:4">
      <c r="A61" s="13">
        <v>41</v>
      </c>
      <c r="B61" s="27" t="s">
        <v>163</v>
      </c>
      <c r="C61" s="17">
        <v>10</v>
      </c>
      <c r="D61" s="2" t="str">
        <f>VLOOKUP(C61,Φύλλο4!$A$1:$B$101,2)</f>
        <v>δέκα</v>
      </c>
    </row>
    <row r="62" spans="1:4">
      <c r="A62" s="13">
        <v>42</v>
      </c>
      <c r="B62" s="27" t="s">
        <v>164</v>
      </c>
      <c r="C62" s="17">
        <v>10</v>
      </c>
      <c r="D62" s="2" t="str">
        <f>VLOOKUP(C62,Φύλλο4!$A$1:$B$101,2)</f>
        <v>δέκα</v>
      </c>
    </row>
    <row r="63" spans="1:4">
      <c r="A63" s="13">
        <v>43</v>
      </c>
      <c r="B63" s="27" t="s">
        <v>165</v>
      </c>
      <c r="C63" s="17">
        <v>10</v>
      </c>
      <c r="D63" s="2" t="str">
        <f>VLOOKUP(C63,Φύλλο4!$A$1:$B$101,2)</f>
        <v>δέκα</v>
      </c>
    </row>
    <row r="64" spans="1:4">
      <c r="A64" s="13">
        <v>44</v>
      </c>
      <c r="B64" s="27" t="s">
        <v>166</v>
      </c>
      <c r="C64" s="17">
        <v>10</v>
      </c>
      <c r="D64" s="2" t="str">
        <f>VLOOKUP(C64,Φύλλο4!$A$1:$B$101,2)</f>
        <v>δέκα</v>
      </c>
    </row>
    <row r="65" spans="1:4">
      <c r="A65" s="13">
        <v>45</v>
      </c>
      <c r="B65" s="27" t="s">
        <v>167</v>
      </c>
      <c r="C65" s="17">
        <v>9</v>
      </c>
      <c r="D65" s="2" t="str">
        <f>VLOOKUP(C65,Φύλλο4!$A$1:$B$101,2)</f>
        <v>εννέα</v>
      </c>
    </row>
    <row r="66" spans="1:4">
      <c r="A66" s="13">
        <v>46</v>
      </c>
      <c r="B66" s="27" t="s">
        <v>168</v>
      </c>
      <c r="C66" s="17">
        <v>10</v>
      </c>
      <c r="D66" s="2" t="str">
        <f>VLOOKUP(C66,Φύλλο4!$A$1:$B$101,2)</f>
        <v>δέκα</v>
      </c>
    </row>
    <row r="67" spans="1:4">
      <c r="A67" s="13">
        <v>47</v>
      </c>
      <c r="B67" s="27" t="s">
        <v>169</v>
      </c>
      <c r="C67" s="17">
        <v>0</v>
      </c>
      <c r="D67" s="2" t="str">
        <f>VLOOKUP(C67,Φύλλο4!$A$1:$B$101,2)</f>
        <v>μηδέν</v>
      </c>
    </row>
    <row r="68" spans="1:4">
      <c r="A68" s="13">
        <v>48</v>
      </c>
      <c r="B68" s="12"/>
      <c r="C68" s="17"/>
      <c r="D68" s="2"/>
    </row>
    <row r="69" spans="1:4">
      <c r="A69" s="13">
        <v>49</v>
      </c>
      <c r="B69" s="14"/>
      <c r="C69" s="17"/>
      <c r="D69" s="2"/>
    </row>
    <row r="70" spans="1:4">
      <c r="A70" s="13">
        <v>50</v>
      </c>
      <c r="B70" s="14"/>
      <c r="C70" s="17"/>
      <c r="D70" s="2"/>
    </row>
    <row r="72" spans="1:4">
      <c r="C72" s="31" t="s">
        <v>172</v>
      </c>
      <c r="D72" s="31"/>
    </row>
    <row r="73" spans="1:4">
      <c r="C73" s="15" t="s">
        <v>171</v>
      </c>
      <c r="D73" s="15"/>
    </row>
    <row r="74" spans="1:4">
      <c r="C74" s="31" t="s">
        <v>15</v>
      </c>
      <c r="D74" s="31"/>
    </row>
    <row r="75" spans="1:4">
      <c r="C75" s="31"/>
      <c r="D75" s="31"/>
    </row>
  </sheetData>
  <mergeCells count="11">
    <mergeCell ref="A7:D7"/>
    <mergeCell ref="A16:B16"/>
    <mergeCell ref="C72:D72"/>
    <mergeCell ref="C74:D74"/>
    <mergeCell ref="C75:D75"/>
    <mergeCell ref="A14:D14"/>
    <mergeCell ref="A17:B17"/>
    <mergeCell ref="C19:D19"/>
    <mergeCell ref="A19:A20"/>
    <mergeCell ref="B19:B20"/>
    <mergeCell ref="C13:D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Φύλλο4!$A$1:$A$101</xm:f>
          </x14:formula1>
          <xm:sqref>C21:C70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opLeftCell="A58" zoomScale="115" zoomScaleNormal="115" workbookViewId="0">
      <selection activeCell="B68" sqref="B68:F70"/>
    </sheetView>
  </sheetViews>
  <sheetFormatPr defaultRowHeight="15"/>
  <cols>
    <col min="1" max="1" width="5" customWidth="1"/>
    <col min="2" max="2" width="18.140625" customWidth="1"/>
    <col min="3" max="3" width="9.42578125" customWidth="1"/>
    <col min="4" max="4" width="10.5703125" customWidth="1"/>
    <col min="5" max="5" width="11.28515625" customWidth="1"/>
    <col min="6" max="6" width="12.7109375" style="4" customWidth="1"/>
  </cols>
  <sheetData>
    <row r="1" spans="1:8" s="5" customFormat="1"/>
    <row r="2" spans="1:8" s="5" customFormat="1"/>
    <row r="3" spans="1:8" s="5" customFormat="1"/>
    <row r="4" spans="1:8" s="5" customFormat="1"/>
    <row r="5" spans="1:8" s="5" customFormat="1"/>
    <row r="6" spans="1:8" s="5" customFormat="1" ht="35.25" customHeight="1">
      <c r="A6" s="6"/>
      <c r="B6" s="6"/>
      <c r="C6" s="6"/>
      <c r="D6" s="6"/>
      <c r="E6" s="6"/>
      <c r="F6" s="6"/>
    </row>
    <row r="7" spans="1:8" s="5" customFormat="1" ht="15" customHeight="1">
      <c r="A7" s="28" t="s">
        <v>116</v>
      </c>
      <c r="B7" s="29"/>
      <c r="C7" s="29"/>
      <c r="D7" s="29"/>
      <c r="E7" s="6"/>
      <c r="F7" s="6"/>
    </row>
    <row r="8" spans="1:8" s="5" customFormat="1" ht="12.75" customHeight="1">
      <c r="A8" s="22" t="s">
        <v>21</v>
      </c>
      <c r="B8" s="23"/>
      <c r="C8" s="23"/>
      <c r="D8" s="23"/>
      <c r="E8" s="6"/>
      <c r="F8" s="6"/>
    </row>
    <row r="9" spans="1:8" s="8" customFormat="1" ht="11.25" customHeight="1">
      <c r="A9" s="22" t="s">
        <v>22</v>
      </c>
      <c r="B9" s="23"/>
      <c r="C9" s="23"/>
      <c r="D9" s="23"/>
      <c r="E9" s="6"/>
      <c r="F9" s="6"/>
      <c r="G9" s="5"/>
      <c r="H9" s="5"/>
    </row>
    <row r="10" spans="1:8" s="5" customFormat="1" ht="12.75" customHeight="1">
      <c r="A10" s="22" t="s">
        <v>115</v>
      </c>
      <c r="B10" s="24"/>
      <c r="C10" s="24"/>
      <c r="D10" s="23"/>
      <c r="E10" s="6"/>
      <c r="F10" s="6"/>
    </row>
    <row r="11" spans="1:8" s="5" customFormat="1" ht="12" customHeight="1">
      <c r="A11" s="22" t="s">
        <v>23</v>
      </c>
      <c r="B11" s="24"/>
      <c r="C11" s="24"/>
      <c r="D11" s="23"/>
      <c r="E11" s="6"/>
      <c r="F11" s="6"/>
    </row>
    <row r="12" spans="1:8">
      <c r="A12" s="22" t="s">
        <v>24</v>
      </c>
      <c r="B12" s="25"/>
      <c r="C12" s="25"/>
      <c r="D12" s="26"/>
      <c r="F12"/>
    </row>
    <row r="13" spans="1:8">
      <c r="A13" s="7"/>
      <c r="D13" s="4"/>
      <c r="E13" s="34" t="str">
        <f>ΠΡΟΟΔΟΣ!C13</f>
        <v>ΤΜΗΜΑ: 2</v>
      </c>
      <c r="F13" s="34"/>
    </row>
    <row r="14" spans="1:8" ht="17.25">
      <c r="A14" s="32" t="s">
        <v>17</v>
      </c>
      <c r="B14" s="32"/>
      <c r="C14" s="32"/>
      <c r="D14" s="32"/>
      <c r="E14" s="32"/>
      <c r="F14" s="32"/>
    </row>
    <row r="16" spans="1:8">
      <c r="A16" s="35" t="s">
        <v>1</v>
      </c>
      <c r="B16" s="35"/>
      <c r="C16" s="43" t="s">
        <v>121</v>
      </c>
      <c r="D16" s="36"/>
      <c r="E16" s="36"/>
      <c r="F16" s="36"/>
    </row>
    <row r="17" spans="1:6">
      <c r="A17" s="35" t="s">
        <v>118</v>
      </c>
      <c r="B17" s="35"/>
      <c r="C17" s="42" t="s">
        <v>171</v>
      </c>
      <c r="D17" s="39"/>
      <c r="E17" s="39"/>
      <c r="F17" s="10"/>
    </row>
    <row r="19" spans="1:6" ht="26.25" customHeight="1">
      <c r="A19" s="40" t="s">
        <v>0</v>
      </c>
      <c r="B19" s="33" t="s">
        <v>122</v>
      </c>
      <c r="C19" s="40" t="s">
        <v>19</v>
      </c>
      <c r="D19" s="40" t="s">
        <v>16</v>
      </c>
      <c r="E19" s="37" t="s">
        <v>4</v>
      </c>
      <c r="F19" s="38"/>
    </row>
    <row r="20" spans="1:6" ht="29.25" customHeight="1">
      <c r="A20" s="41"/>
      <c r="B20" s="33"/>
      <c r="C20" s="41"/>
      <c r="D20" s="41"/>
      <c r="E20" s="11" t="s">
        <v>2</v>
      </c>
      <c r="F20" s="11" t="s">
        <v>3</v>
      </c>
    </row>
    <row r="21" spans="1:6">
      <c r="A21" s="9">
        <v>1</v>
      </c>
      <c r="B21" s="27" t="s">
        <v>123</v>
      </c>
      <c r="C21" s="20">
        <f>ΠΡΟΟΔΟΣ!$C21</f>
        <v>10</v>
      </c>
      <c r="D21" s="21">
        <v>10</v>
      </c>
      <c r="E21" s="16">
        <f>C21*0.35+D21*0.65</f>
        <v>10</v>
      </c>
      <c r="F21" s="2" t="str">
        <f>VLOOKUP(E21,Φύλλο4!$A$1:$B$101,2)</f>
        <v>δέκα</v>
      </c>
    </row>
    <row r="22" spans="1:6">
      <c r="A22" s="9">
        <v>2</v>
      </c>
      <c r="B22" s="27" t="s">
        <v>124</v>
      </c>
      <c r="C22" s="20">
        <f>ΠΡΟΟΔΟΣ!$C22</f>
        <v>10</v>
      </c>
      <c r="D22" s="21">
        <v>10</v>
      </c>
      <c r="E22" s="16">
        <f t="shared" ref="E22:E70" si="0">C22*0.35+D22*0.65</f>
        <v>10</v>
      </c>
      <c r="F22" s="2" t="str">
        <f>VLOOKUP(E22,Φύλλο4!$A$1:$B$101,2)</f>
        <v>δέκα</v>
      </c>
    </row>
    <row r="23" spans="1:6">
      <c r="A23" s="9">
        <v>3</v>
      </c>
      <c r="B23" s="27" t="s">
        <v>125</v>
      </c>
      <c r="C23" s="20">
        <f>ΠΡΟΟΔΟΣ!$C23</f>
        <v>10</v>
      </c>
      <c r="D23" s="21">
        <v>10</v>
      </c>
      <c r="E23" s="16">
        <f>ROUNDUP(C23*0.35,2)+ROUNDUP(D23*0.65,2)</f>
        <v>10</v>
      </c>
      <c r="F23" s="2" t="str">
        <f>VLOOKUP(E23,Φύλλο4!$A$1:$B$101,2)</f>
        <v>δέκα</v>
      </c>
    </row>
    <row r="24" spans="1:6">
      <c r="A24" s="9">
        <v>4</v>
      </c>
      <c r="B24" s="27" t="s">
        <v>126</v>
      </c>
      <c r="C24" s="20">
        <f>ΠΡΟΟΔΟΣ!$C24</f>
        <v>10</v>
      </c>
      <c r="D24" s="21">
        <v>10</v>
      </c>
      <c r="E24" s="16">
        <f t="shared" si="0"/>
        <v>10</v>
      </c>
      <c r="F24" s="2" t="str">
        <f>VLOOKUP(E24,Φύλλο4!$A$1:$B$101,2)</f>
        <v>δέκα</v>
      </c>
    </row>
    <row r="25" spans="1:6">
      <c r="A25" s="9">
        <v>5</v>
      </c>
      <c r="B25" s="27" t="s">
        <v>127</v>
      </c>
      <c r="C25" s="20">
        <f>ΠΡΟΟΔΟΣ!$C25</f>
        <v>10</v>
      </c>
      <c r="D25" s="21">
        <v>10</v>
      </c>
      <c r="E25" s="16">
        <f t="shared" si="0"/>
        <v>10</v>
      </c>
      <c r="F25" s="2" t="str">
        <f>VLOOKUP(E25,Φύλλο4!$A$1:$B$101,2)</f>
        <v>δέκα</v>
      </c>
    </row>
    <row r="26" spans="1:6">
      <c r="A26" s="9">
        <v>6</v>
      </c>
      <c r="B26" s="27" t="s">
        <v>128</v>
      </c>
      <c r="C26" s="20">
        <f>ΠΡΟΟΔΟΣ!$C26</f>
        <v>10</v>
      </c>
      <c r="D26" s="21">
        <v>10</v>
      </c>
      <c r="E26" s="16">
        <f>C26*0.35+D26*0.65</f>
        <v>10</v>
      </c>
      <c r="F26" s="2" t="str">
        <f>VLOOKUP(E26,Φύλλο4!$A$1:$B$101,2)</f>
        <v>δέκα</v>
      </c>
    </row>
    <row r="27" spans="1:6" ht="16.5">
      <c r="A27" s="9">
        <v>7</v>
      </c>
      <c r="B27" s="27" t="s">
        <v>129</v>
      </c>
      <c r="C27" s="20">
        <f>ΠΡΟΟΔΟΣ!$C27</f>
        <v>10</v>
      </c>
      <c r="D27" s="21">
        <v>8</v>
      </c>
      <c r="E27" s="16">
        <f t="shared" si="0"/>
        <v>8.6999999999999993</v>
      </c>
      <c r="F27" s="2" t="str">
        <f>VLOOKUP(E27,Φύλλο4!$A$1:$B$101,2)</f>
        <v>οκτώ και εβδομήντα  εκατοστά</v>
      </c>
    </row>
    <row r="28" spans="1:6">
      <c r="A28" s="9">
        <v>8</v>
      </c>
      <c r="B28" s="27" t="s">
        <v>130</v>
      </c>
      <c r="C28" s="20">
        <f>ΠΡΟΟΔΟΣ!$C28</f>
        <v>10</v>
      </c>
      <c r="D28" s="21">
        <v>10</v>
      </c>
      <c r="E28" s="16">
        <f t="shared" si="0"/>
        <v>10</v>
      </c>
      <c r="F28" s="2" t="str">
        <f>VLOOKUP(E28,Φύλλο4!$A$1:$B$101,2)</f>
        <v>δέκα</v>
      </c>
    </row>
    <row r="29" spans="1:6" ht="16.5">
      <c r="A29" s="9">
        <v>9</v>
      </c>
      <c r="B29" s="27" t="s">
        <v>131</v>
      </c>
      <c r="C29" s="20">
        <f>ΠΡΟΟΔΟΣ!$C29</f>
        <v>10</v>
      </c>
      <c r="D29" s="21">
        <v>8</v>
      </c>
      <c r="E29" s="16">
        <f t="shared" si="0"/>
        <v>8.6999999999999993</v>
      </c>
      <c r="F29" s="2" t="str">
        <f>VLOOKUP(E29,Φύλλο4!$A$1:$B$101,2)</f>
        <v>οκτώ και εβδομήντα  εκατοστά</v>
      </c>
    </row>
    <row r="30" spans="1:6">
      <c r="A30" s="9">
        <v>10</v>
      </c>
      <c r="B30" s="27" t="s">
        <v>132</v>
      </c>
      <c r="C30" s="20">
        <f>ΠΡΟΟΔΟΣ!$C30</f>
        <v>10</v>
      </c>
      <c r="D30" s="21">
        <v>10</v>
      </c>
      <c r="E30" s="16">
        <f t="shared" si="0"/>
        <v>10</v>
      </c>
      <c r="F30" s="2" t="str">
        <f>VLOOKUP(E30,Φύλλο4!$A$1:$B$101,2)</f>
        <v>δέκα</v>
      </c>
    </row>
    <row r="31" spans="1:6">
      <c r="A31" s="9">
        <v>11</v>
      </c>
      <c r="B31" s="27" t="s">
        <v>133</v>
      </c>
      <c r="C31" s="20">
        <f>ΠΡΟΟΔΟΣ!$C31</f>
        <v>10</v>
      </c>
      <c r="D31" s="21">
        <v>10</v>
      </c>
      <c r="E31" s="16">
        <f t="shared" si="0"/>
        <v>10</v>
      </c>
      <c r="F31" s="2" t="str">
        <f>VLOOKUP(E31,Φύλλο4!$A$1:$B$101,2)</f>
        <v>δέκα</v>
      </c>
    </row>
    <row r="32" spans="1:6" ht="16.5">
      <c r="A32" s="9">
        <v>12</v>
      </c>
      <c r="B32" s="27" t="s">
        <v>134</v>
      </c>
      <c r="C32" s="20">
        <f>ΠΡΟΟΔΟΣ!$C32</f>
        <v>10</v>
      </c>
      <c r="D32" s="21">
        <v>9</v>
      </c>
      <c r="E32" s="16">
        <f t="shared" si="0"/>
        <v>9.4</v>
      </c>
      <c r="F32" s="2" t="str">
        <f>VLOOKUP(E32,Φύλλο4!$A$1:$B$101,2)</f>
        <v>εννέα και σαράντα εκατοστά</v>
      </c>
    </row>
    <row r="33" spans="1:6">
      <c r="A33" s="9">
        <v>13</v>
      </c>
      <c r="B33" s="27" t="s">
        <v>135</v>
      </c>
      <c r="C33" s="20">
        <f>ΠΡΟΟΔΟΣ!$C33</f>
        <v>0</v>
      </c>
      <c r="D33" s="21">
        <v>0</v>
      </c>
      <c r="E33" s="16">
        <f t="shared" si="0"/>
        <v>0</v>
      </c>
      <c r="F33" s="2" t="str">
        <f>VLOOKUP(E33,Φύλλο4!$A$1:$B$101,2)</f>
        <v>μηδέν</v>
      </c>
    </row>
    <row r="34" spans="1:6">
      <c r="A34" s="9">
        <v>14</v>
      </c>
      <c r="B34" s="27" t="s">
        <v>136</v>
      </c>
      <c r="C34" s="20">
        <f>ΠΡΟΟΔΟΣ!$C34</f>
        <v>10</v>
      </c>
      <c r="D34" s="21">
        <v>10</v>
      </c>
      <c r="E34" s="16">
        <f t="shared" si="0"/>
        <v>10</v>
      </c>
      <c r="F34" s="2" t="str">
        <f>VLOOKUP(E34,Φύλλο4!$A$1:$B$101,2)</f>
        <v>δέκα</v>
      </c>
    </row>
    <row r="35" spans="1:6">
      <c r="A35" s="9">
        <v>15</v>
      </c>
      <c r="B35" s="27" t="s">
        <v>137</v>
      </c>
      <c r="C35" s="20">
        <f>ΠΡΟΟΔΟΣ!$C35</f>
        <v>10</v>
      </c>
      <c r="D35" s="21">
        <v>10</v>
      </c>
      <c r="E35" s="16">
        <f t="shared" si="0"/>
        <v>10</v>
      </c>
      <c r="F35" s="2" t="str">
        <f>VLOOKUP(E35,Φύλλο4!$A$1:$B$101,2)</f>
        <v>δέκα</v>
      </c>
    </row>
    <row r="36" spans="1:6">
      <c r="A36" s="9">
        <v>16</v>
      </c>
      <c r="B36" s="27" t="s">
        <v>138</v>
      </c>
      <c r="C36" s="20">
        <f>ΠΡΟΟΔΟΣ!$C36</f>
        <v>10</v>
      </c>
      <c r="D36" s="21">
        <v>10</v>
      </c>
      <c r="E36" s="16">
        <f t="shared" si="0"/>
        <v>10</v>
      </c>
      <c r="F36" s="2" t="str">
        <f>VLOOKUP(E36,Φύλλο4!$A$1:$B$101,2)</f>
        <v>δέκα</v>
      </c>
    </row>
    <row r="37" spans="1:6" ht="16.5">
      <c r="A37" s="9">
        <v>17</v>
      </c>
      <c r="B37" s="27" t="s">
        <v>139</v>
      </c>
      <c r="C37" s="20">
        <f>ΠΡΟΟΔΟΣ!$C37</f>
        <v>9</v>
      </c>
      <c r="D37" s="21">
        <v>10</v>
      </c>
      <c r="E37" s="16">
        <f t="shared" si="0"/>
        <v>9.6999999999999993</v>
      </c>
      <c r="F37" s="2" t="str">
        <f>VLOOKUP(E37,Φύλλο4!$A$1:$B$101,2)</f>
        <v>εννέα και εβδομήντα  εκατοστά</v>
      </c>
    </row>
    <row r="38" spans="1:6">
      <c r="A38" s="9">
        <v>18</v>
      </c>
      <c r="B38" s="27" t="s">
        <v>140</v>
      </c>
      <c r="C38" s="20">
        <f>ΠΡΟΟΔΟΣ!$C38</f>
        <v>10</v>
      </c>
      <c r="D38" s="21">
        <v>10</v>
      </c>
      <c r="E38" s="16">
        <f t="shared" si="0"/>
        <v>10</v>
      </c>
      <c r="F38" s="2" t="str">
        <f>VLOOKUP(E38,Φύλλο4!$A$1:$B$101,2)</f>
        <v>δέκα</v>
      </c>
    </row>
    <row r="39" spans="1:6">
      <c r="A39" s="9">
        <v>19</v>
      </c>
      <c r="B39" s="27" t="s">
        <v>141</v>
      </c>
      <c r="C39" s="20">
        <f>ΠΡΟΟΔΟΣ!$C39</f>
        <v>0</v>
      </c>
      <c r="D39" s="21">
        <v>0</v>
      </c>
      <c r="E39" s="16">
        <f t="shared" si="0"/>
        <v>0</v>
      </c>
      <c r="F39" s="2" t="str">
        <f>VLOOKUP(E39,Φύλλο4!$A$1:$B$101,2)</f>
        <v>μηδέν</v>
      </c>
    </row>
    <row r="40" spans="1:6">
      <c r="A40" s="9">
        <v>20</v>
      </c>
      <c r="B40" s="27" t="s">
        <v>142</v>
      </c>
      <c r="C40" s="20">
        <f>ΠΡΟΟΔΟΣ!$C40</f>
        <v>0</v>
      </c>
      <c r="D40" s="21">
        <v>0</v>
      </c>
      <c r="E40" s="16">
        <f t="shared" si="0"/>
        <v>0</v>
      </c>
      <c r="F40" s="2" t="str">
        <f>VLOOKUP(E40,Φύλλο4!$A$1:$B$101,2)</f>
        <v>μηδέν</v>
      </c>
    </row>
    <row r="41" spans="1:6">
      <c r="A41" s="9">
        <v>21</v>
      </c>
      <c r="B41" s="27" t="s">
        <v>143</v>
      </c>
      <c r="C41" s="20">
        <f>ΠΡΟΟΔΟΣ!$C41</f>
        <v>10</v>
      </c>
      <c r="D41" s="21">
        <v>10</v>
      </c>
      <c r="E41" s="16">
        <f t="shared" si="0"/>
        <v>10</v>
      </c>
      <c r="F41" s="2" t="str">
        <f>VLOOKUP(E41,Φύλλο4!$A$1:$B$101,2)</f>
        <v>δέκα</v>
      </c>
    </row>
    <row r="42" spans="1:6">
      <c r="A42" s="9">
        <v>22</v>
      </c>
      <c r="B42" s="27" t="s">
        <v>144</v>
      </c>
      <c r="C42" s="20">
        <f>ΠΡΟΟΔΟΣ!$C42</f>
        <v>10</v>
      </c>
      <c r="D42" s="21">
        <v>10</v>
      </c>
      <c r="E42" s="16">
        <f t="shared" si="0"/>
        <v>10</v>
      </c>
      <c r="F42" s="2" t="str">
        <f>VLOOKUP(E42,Φύλλο4!$A$1:$B$101,2)</f>
        <v>δέκα</v>
      </c>
    </row>
    <row r="43" spans="1:6">
      <c r="A43" s="9">
        <v>23</v>
      </c>
      <c r="B43" s="27" t="s">
        <v>145</v>
      </c>
      <c r="C43" s="20">
        <f>ΠΡΟΟΔΟΣ!$C43</f>
        <v>10</v>
      </c>
      <c r="D43" s="21">
        <v>10</v>
      </c>
      <c r="E43" s="16">
        <f t="shared" si="0"/>
        <v>10</v>
      </c>
      <c r="F43" s="2" t="str">
        <f>VLOOKUP(E43,Φύλλο4!$A$1:$B$101,2)</f>
        <v>δέκα</v>
      </c>
    </row>
    <row r="44" spans="1:6">
      <c r="A44" s="9">
        <v>24</v>
      </c>
      <c r="B44" s="27" t="s">
        <v>146</v>
      </c>
      <c r="C44" s="20">
        <f>ΠΡΟΟΔΟΣ!$C44</f>
        <v>10</v>
      </c>
      <c r="D44" s="21">
        <v>10</v>
      </c>
      <c r="E44" s="16">
        <f t="shared" si="0"/>
        <v>10</v>
      </c>
      <c r="F44" s="2" t="str">
        <f>VLOOKUP(E44,Φύλλο4!$A$1:$B$101,2)</f>
        <v>δέκα</v>
      </c>
    </row>
    <row r="45" spans="1:6">
      <c r="A45" s="9">
        <v>25</v>
      </c>
      <c r="B45" s="27" t="s">
        <v>147</v>
      </c>
      <c r="C45" s="20">
        <f>ΠΡΟΟΔΟΣ!$C45</f>
        <v>10</v>
      </c>
      <c r="D45" s="21">
        <v>10</v>
      </c>
      <c r="E45" s="16">
        <f t="shared" si="0"/>
        <v>10</v>
      </c>
      <c r="F45" s="2" t="str">
        <f>VLOOKUP(E45,Φύλλο4!$A$1:$B$101,2)</f>
        <v>δέκα</v>
      </c>
    </row>
    <row r="46" spans="1:6">
      <c r="A46" s="9">
        <v>26</v>
      </c>
      <c r="B46" s="27" t="s">
        <v>148</v>
      </c>
      <c r="C46" s="20">
        <f>ΠΡΟΟΔΟΣ!$C46</f>
        <v>10</v>
      </c>
      <c r="D46" s="21">
        <v>10</v>
      </c>
      <c r="E46" s="16">
        <f t="shared" si="0"/>
        <v>10</v>
      </c>
      <c r="F46" s="2" t="str">
        <f>VLOOKUP(E46,Φύλλο4!$A$1:$B$101,2)</f>
        <v>δέκα</v>
      </c>
    </row>
    <row r="47" spans="1:6">
      <c r="A47" s="9">
        <v>27</v>
      </c>
      <c r="B47" s="27" t="s">
        <v>149</v>
      </c>
      <c r="C47" s="20">
        <f>ΠΡΟΟΔΟΣ!$C47</f>
        <v>0</v>
      </c>
      <c r="D47" s="21">
        <v>0</v>
      </c>
      <c r="E47" s="16">
        <f t="shared" si="0"/>
        <v>0</v>
      </c>
      <c r="F47" s="2" t="str">
        <f>VLOOKUP(E47,Φύλλο4!$A$1:$B$101,2)</f>
        <v>μηδέν</v>
      </c>
    </row>
    <row r="48" spans="1:6">
      <c r="A48" s="9">
        <v>28</v>
      </c>
      <c r="B48" s="27" t="s">
        <v>150</v>
      </c>
      <c r="C48" s="20">
        <f>ΠΡΟΟΔΟΣ!$C48</f>
        <v>10</v>
      </c>
      <c r="D48" s="21">
        <v>10</v>
      </c>
      <c r="E48" s="16">
        <f t="shared" si="0"/>
        <v>10</v>
      </c>
      <c r="F48" s="2" t="str">
        <f>VLOOKUP(E48,Φύλλο4!$A$1:$B$101,2)</f>
        <v>δέκα</v>
      </c>
    </row>
    <row r="49" spans="1:6" ht="16.5">
      <c r="A49" s="9">
        <v>29</v>
      </c>
      <c r="B49" s="27" t="s">
        <v>151</v>
      </c>
      <c r="C49" s="20">
        <f>ΠΡΟΟΔΟΣ!$C49</f>
        <v>8</v>
      </c>
      <c r="D49" s="21">
        <v>10</v>
      </c>
      <c r="E49" s="16">
        <f t="shared" si="0"/>
        <v>9.3000000000000007</v>
      </c>
      <c r="F49" s="2" t="str">
        <f>VLOOKUP(E49,Φύλλο4!$A$1:$B$101,2)</f>
        <v>εννέα και τριάντα εκατοστά</v>
      </c>
    </row>
    <row r="50" spans="1:6">
      <c r="A50" s="9">
        <v>30</v>
      </c>
      <c r="B50" s="27" t="s">
        <v>152</v>
      </c>
      <c r="C50" s="20">
        <f>ΠΡΟΟΔΟΣ!$C50</f>
        <v>10</v>
      </c>
      <c r="D50" s="21">
        <v>10</v>
      </c>
      <c r="E50" s="16">
        <f t="shared" si="0"/>
        <v>10</v>
      </c>
      <c r="F50" s="2" t="str">
        <f>VLOOKUP(E50,Φύλλο4!$A$1:$B$101,2)</f>
        <v>δέκα</v>
      </c>
    </row>
    <row r="51" spans="1:6" ht="16.5">
      <c r="A51" s="9">
        <v>31</v>
      </c>
      <c r="B51" s="27" t="s">
        <v>153</v>
      </c>
      <c r="C51" s="20">
        <f>ΠΡΟΟΔΟΣ!$C51</f>
        <v>10</v>
      </c>
      <c r="D51" s="21">
        <v>9</v>
      </c>
      <c r="E51" s="16">
        <f t="shared" si="0"/>
        <v>9.4</v>
      </c>
      <c r="F51" s="2" t="str">
        <f>VLOOKUP(E51,Φύλλο4!$A$1:$B$101,2)</f>
        <v>εννέα και σαράντα εκατοστά</v>
      </c>
    </row>
    <row r="52" spans="1:6">
      <c r="A52" s="9">
        <v>32</v>
      </c>
      <c r="B52" s="27" t="s">
        <v>154</v>
      </c>
      <c r="C52" s="20">
        <f>ΠΡΟΟΔΟΣ!$C52</f>
        <v>10</v>
      </c>
      <c r="D52" s="21">
        <v>10</v>
      </c>
      <c r="E52" s="16">
        <f t="shared" si="0"/>
        <v>10</v>
      </c>
      <c r="F52" s="2" t="str">
        <f>VLOOKUP(E52,Φύλλο4!$A$1:$B$101,2)</f>
        <v>δέκα</v>
      </c>
    </row>
    <row r="53" spans="1:6">
      <c r="A53" s="9">
        <v>33</v>
      </c>
      <c r="B53" s="27" t="s">
        <v>155</v>
      </c>
      <c r="C53" s="20">
        <f>ΠΡΟΟΔΟΣ!$C53</f>
        <v>10</v>
      </c>
      <c r="D53" s="21">
        <v>10</v>
      </c>
      <c r="E53" s="16">
        <f t="shared" si="0"/>
        <v>10</v>
      </c>
      <c r="F53" s="2" t="str">
        <f>VLOOKUP(E53,Φύλλο4!$A$1:$B$101,2)</f>
        <v>δέκα</v>
      </c>
    </row>
    <row r="54" spans="1:6">
      <c r="A54" s="9">
        <v>34</v>
      </c>
      <c r="B54" s="27" t="s">
        <v>156</v>
      </c>
      <c r="C54" s="20">
        <f>ΠΡΟΟΔΟΣ!$C54</f>
        <v>10</v>
      </c>
      <c r="D54" s="21">
        <v>10</v>
      </c>
      <c r="E54" s="16">
        <f t="shared" si="0"/>
        <v>10</v>
      </c>
      <c r="F54" s="2" t="str">
        <f>VLOOKUP(E54,Φύλλο4!$A$1:$B$101,2)</f>
        <v>δέκα</v>
      </c>
    </row>
    <row r="55" spans="1:6">
      <c r="A55" s="9">
        <v>35</v>
      </c>
      <c r="B55" s="27" t="s">
        <v>157</v>
      </c>
      <c r="C55" s="20">
        <f>ΠΡΟΟΔΟΣ!$C55</f>
        <v>10</v>
      </c>
      <c r="D55" s="21">
        <v>10</v>
      </c>
      <c r="E55" s="16">
        <f t="shared" si="0"/>
        <v>10</v>
      </c>
      <c r="F55" s="2" t="str">
        <f>VLOOKUP(E55,Φύλλο4!$A$1:$B$101,2)</f>
        <v>δέκα</v>
      </c>
    </row>
    <row r="56" spans="1:6">
      <c r="A56" s="9">
        <v>36</v>
      </c>
      <c r="B56" s="27" t="s">
        <v>158</v>
      </c>
      <c r="C56" s="20">
        <f>ΠΡΟΟΔΟΣ!$C56</f>
        <v>10</v>
      </c>
      <c r="D56" s="21">
        <v>10</v>
      </c>
      <c r="E56" s="16">
        <f t="shared" si="0"/>
        <v>10</v>
      </c>
      <c r="F56" s="2" t="str">
        <f>VLOOKUP(E56,Φύλλο4!$A$1:$B$101,2)</f>
        <v>δέκα</v>
      </c>
    </row>
    <row r="57" spans="1:6" ht="16.5">
      <c r="A57" s="9">
        <v>37</v>
      </c>
      <c r="B57" s="27" t="s">
        <v>159</v>
      </c>
      <c r="C57" s="20">
        <f>ΠΡΟΟΔΟΣ!$C57</f>
        <v>10</v>
      </c>
      <c r="D57" s="21">
        <v>9</v>
      </c>
      <c r="E57" s="16">
        <f t="shared" si="0"/>
        <v>9.4</v>
      </c>
      <c r="F57" s="2" t="str">
        <f>VLOOKUP(E57,Φύλλο4!$A$1:$B$101,2)</f>
        <v>εννέα και σαράντα εκατοστά</v>
      </c>
    </row>
    <row r="58" spans="1:6">
      <c r="A58" s="9">
        <v>38</v>
      </c>
      <c r="B58" s="27" t="s">
        <v>160</v>
      </c>
      <c r="C58" s="20">
        <f>ΠΡΟΟΔΟΣ!$C58</f>
        <v>10</v>
      </c>
      <c r="D58" s="21">
        <v>10</v>
      </c>
      <c r="E58" s="16">
        <f t="shared" si="0"/>
        <v>10</v>
      </c>
      <c r="F58" s="2" t="str">
        <f>VLOOKUP(E58,Φύλλο4!$A$1:$B$101,2)</f>
        <v>δέκα</v>
      </c>
    </row>
    <row r="59" spans="1:6" ht="16.5">
      <c r="A59" s="9">
        <v>39</v>
      </c>
      <c r="B59" s="27" t="s">
        <v>161</v>
      </c>
      <c r="C59" s="20">
        <f>ΠΡΟΟΔΟΣ!$C59</f>
        <v>10</v>
      </c>
      <c r="D59" s="21">
        <v>5</v>
      </c>
      <c r="E59" s="16">
        <f t="shared" si="0"/>
        <v>6.8</v>
      </c>
      <c r="F59" s="2" t="str">
        <f>VLOOKUP(E59,Φύλλο4!$A$1:$B$101,2)</f>
        <v>έξι και ογδόντα εκατοστά</v>
      </c>
    </row>
    <row r="60" spans="1:6">
      <c r="A60" s="9">
        <v>40</v>
      </c>
      <c r="B60" s="27" t="s">
        <v>162</v>
      </c>
      <c r="C60" s="20">
        <f>ΠΡΟΟΔΟΣ!$C60</f>
        <v>10</v>
      </c>
      <c r="D60" s="21">
        <v>10</v>
      </c>
      <c r="E60" s="16">
        <f t="shared" si="0"/>
        <v>10</v>
      </c>
      <c r="F60" s="2" t="str">
        <f>VLOOKUP(E60,Φύλλο4!$A$1:$B$101,2)</f>
        <v>δέκα</v>
      </c>
    </row>
    <row r="61" spans="1:6">
      <c r="A61" s="9">
        <v>41</v>
      </c>
      <c r="B61" s="27" t="s">
        <v>163</v>
      </c>
      <c r="C61" s="20">
        <f>ΠΡΟΟΔΟΣ!$C61</f>
        <v>10</v>
      </c>
      <c r="D61" s="21">
        <v>10</v>
      </c>
      <c r="E61" s="16">
        <f t="shared" si="0"/>
        <v>10</v>
      </c>
      <c r="F61" s="2" t="str">
        <f>VLOOKUP(E61,Φύλλο4!$A$1:$B$101,2)</f>
        <v>δέκα</v>
      </c>
    </row>
    <row r="62" spans="1:6">
      <c r="A62" s="9">
        <v>42</v>
      </c>
      <c r="B62" s="27" t="s">
        <v>164</v>
      </c>
      <c r="C62" s="20">
        <f>ΠΡΟΟΔΟΣ!$C62</f>
        <v>10</v>
      </c>
      <c r="D62" s="21">
        <v>10</v>
      </c>
      <c r="E62" s="16">
        <f t="shared" si="0"/>
        <v>10</v>
      </c>
      <c r="F62" s="2" t="str">
        <f>VLOOKUP(E62,Φύλλο4!$A$1:$B$101,2)</f>
        <v>δέκα</v>
      </c>
    </row>
    <row r="63" spans="1:6">
      <c r="A63" s="9">
        <v>43</v>
      </c>
      <c r="B63" s="27" t="s">
        <v>165</v>
      </c>
      <c r="C63" s="20">
        <f>ΠΡΟΟΔΟΣ!$C63</f>
        <v>10</v>
      </c>
      <c r="D63" s="21">
        <v>10</v>
      </c>
      <c r="E63" s="16">
        <f t="shared" si="0"/>
        <v>10</v>
      </c>
      <c r="F63" s="2" t="str">
        <f>VLOOKUP(E63,Φύλλο4!$A$1:$B$101,2)</f>
        <v>δέκα</v>
      </c>
    </row>
    <row r="64" spans="1:6">
      <c r="A64" s="9">
        <v>44</v>
      </c>
      <c r="B64" s="27" t="s">
        <v>166</v>
      </c>
      <c r="C64" s="20">
        <f>ΠΡΟΟΔΟΣ!$C64</f>
        <v>10</v>
      </c>
      <c r="D64" s="21">
        <v>10</v>
      </c>
      <c r="E64" s="16">
        <f t="shared" si="0"/>
        <v>10</v>
      </c>
      <c r="F64" s="2" t="str">
        <f>VLOOKUP(E64,Φύλλο4!$A$1:$B$101,2)</f>
        <v>δέκα</v>
      </c>
    </row>
    <row r="65" spans="1:6" ht="16.5">
      <c r="A65" s="9">
        <v>45</v>
      </c>
      <c r="B65" s="27" t="s">
        <v>167</v>
      </c>
      <c r="C65" s="20">
        <f>ΠΡΟΟΔΟΣ!$C65</f>
        <v>9</v>
      </c>
      <c r="D65" s="21">
        <v>10</v>
      </c>
      <c r="E65" s="16">
        <f t="shared" si="0"/>
        <v>9.6999999999999993</v>
      </c>
      <c r="F65" s="2" t="str">
        <f>VLOOKUP(E65,Φύλλο4!$A$1:$B$101,2)</f>
        <v>εννέα και εβδομήντα  εκατοστά</v>
      </c>
    </row>
    <row r="66" spans="1:6">
      <c r="A66" s="9">
        <v>46</v>
      </c>
      <c r="B66" s="27" t="s">
        <v>168</v>
      </c>
      <c r="C66" s="20">
        <f>ΠΡΟΟΔΟΣ!$C66</f>
        <v>10</v>
      </c>
      <c r="D66" s="21">
        <v>10</v>
      </c>
      <c r="E66" s="16">
        <f t="shared" si="0"/>
        <v>10</v>
      </c>
      <c r="F66" s="2" t="str">
        <f>VLOOKUP(E66,Φύλλο4!$A$1:$B$101,2)</f>
        <v>δέκα</v>
      </c>
    </row>
    <row r="67" spans="1:6">
      <c r="A67" s="9">
        <v>47</v>
      </c>
      <c r="B67" s="27" t="s">
        <v>169</v>
      </c>
      <c r="C67" s="20">
        <f>ΠΡΟΟΔΟΣ!$C67</f>
        <v>0</v>
      </c>
      <c r="D67" s="21">
        <v>0</v>
      </c>
      <c r="E67" s="16">
        <f t="shared" si="0"/>
        <v>0</v>
      </c>
      <c r="F67" s="2" t="str">
        <f>VLOOKUP(E67,Φύλλο4!$A$1:$B$101,2)</f>
        <v>μηδέν</v>
      </c>
    </row>
    <row r="68" spans="1:6">
      <c r="A68" s="9">
        <v>48</v>
      </c>
      <c r="B68" s="12"/>
      <c r="C68" s="20"/>
      <c r="D68" s="21"/>
      <c r="E68" s="16"/>
      <c r="F68" s="2"/>
    </row>
    <row r="69" spans="1:6">
      <c r="A69" s="9">
        <v>49</v>
      </c>
      <c r="B69" s="14"/>
      <c r="C69" s="20"/>
      <c r="D69" s="21"/>
      <c r="E69" s="16"/>
      <c r="F69" s="2"/>
    </row>
    <row r="70" spans="1:6">
      <c r="A70" s="9">
        <v>50</v>
      </c>
      <c r="B70" s="14"/>
      <c r="C70" s="20"/>
      <c r="D70" s="21"/>
      <c r="E70" s="16"/>
      <c r="F70" s="2"/>
    </row>
    <row r="72" spans="1:6">
      <c r="E72" s="31" t="s">
        <v>172</v>
      </c>
      <c r="F72" s="31"/>
    </row>
    <row r="73" spans="1:6">
      <c r="E73" s="15" t="s">
        <v>171</v>
      </c>
      <c r="F73" s="15"/>
    </row>
    <row r="74" spans="1:6">
      <c r="E74" s="31" t="s">
        <v>15</v>
      </c>
      <c r="F74" s="31"/>
    </row>
    <row r="75" spans="1:6">
      <c r="E75" s="31"/>
      <c r="F75" s="31"/>
    </row>
  </sheetData>
  <mergeCells count="15">
    <mergeCell ref="E74:F74"/>
    <mergeCell ref="E75:F75"/>
    <mergeCell ref="E19:F19"/>
    <mergeCell ref="C17:E17"/>
    <mergeCell ref="A19:A20"/>
    <mergeCell ref="B19:B20"/>
    <mergeCell ref="C19:C20"/>
    <mergeCell ref="D19:D20"/>
    <mergeCell ref="A7:D7"/>
    <mergeCell ref="A14:F14"/>
    <mergeCell ref="A16:B16"/>
    <mergeCell ref="A17:B17"/>
    <mergeCell ref="E72:F72"/>
    <mergeCell ref="C16:F16"/>
    <mergeCell ref="E13:F13"/>
  </mergeCells>
  <conditionalFormatting sqref="D21:D70">
    <cfRule type="cellIs" dxfId="0" priority="1" operator="lessThan">
      <formula>4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Φύλλο4!$A$1:$A$101</xm:f>
          </x14:formula1>
          <xm:sqref>D21:D70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101"/>
  <sheetViews>
    <sheetView topLeftCell="A37" workbookViewId="0">
      <selection activeCell="G66" sqref="G66"/>
    </sheetView>
  </sheetViews>
  <sheetFormatPr defaultRowHeight="15"/>
  <cols>
    <col min="2" max="2" width="27.42578125" bestFit="1" customWidth="1"/>
  </cols>
  <sheetData>
    <row r="1" spans="1:2">
      <c r="A1">
        <v>0</v>
      </c>
      <c r="B1" t="s">
        <v>14</v>
      </c>
    </row>
    <row r="2" spans="1:2">
      <c r="A2">
        <v>0.1</v>
      </c>
      <c r="B2" t="s">
        <v>25</v>
      </c>
    </row>
    <row r="3" spans="1:2">
      <c r="A3">
        <v>0.2</v>
      </c>
      <c r="B3" t="s">
        <v>26</v>
      </c>
    </row>
    <row r="4" spans="1:2">
      <c r="A4">
        <v>0.3</v>
      </c>
      <c r="B4" t="s">
        <v>27</v>
      </c>
    </row>
    <row r="5" spans="1:2">
      <c r="A5">
        <v>0.4</v>
      </c>
      <c r="B5" t="s">
        <v>28</v>
      </c>
    </row>
    <row r="6" spans="1:2">
      <c r="A6">
        <v>0.5</v>
      </c>
      <c r="B6" t="s">
        <v>29</v>
      </c>
    </row>
    <row r="7" spans="1:2">
      <c r="A7">
        <v>0.6</v>
      </c>
      <c r="B7" t="s">
        <v>30</v>
      </c>
    </row>
    <row r="8" spans="1:2">
      <c r="A8">
        <v>0.7</v>
      </c>
      <c r="B8" t="s">
        <v>31</v>
      </c>
    </row>
    <row r="9" spans="1:2">
      <c r="A9">
        <v>0.8</v>
      </c>
      <c r="B9" t="s">
        <v>32</v>
      </c>
    </row>
    <row r="10" spans="1:2">
      <c r="A10">
        <v>0.9</v>
      </c>
      <c r="B10" t="s">
        <v>33</v>
      </c>
    </row>
    <row r="11" spans="1:2">
      <c r="A11">
        <v>1</v>
      </c>
      <c r="B11" t="s">
        <v>117</v>
      </c>
    </row>
    <row r="12" spans="1:2">
      <c r="A12">
        <v>1.1000000000000001</v>
      </c>
      <c r="B12" t="s">
        <v>34</v>
      </c>
    </row>
    <row r="13" spans="1:2">
      <c r="A13">
        <v>1.2</v>
      </c>
      <c r="B13" t="s">
        <v>35</v>
      </c>
    </row>
    <row r="14" spans="1:2">
      <c r="A14">
        <v>1.3</v>
      </c>
      <c r="B14" t="s">
        <v>36</v>
      </c>
    </row>
    <row r="15" spans="1:2">
      <c r="A15">
        <v>1.4</v>
      </c>
      <c r="B15" t="s">
        <v>37</v>
      </c>
    </row>
    <row r="16" spans="1:2">
      <c r="A16">
        <v>1.5</v>
      </c>
      <c r="B16" t="s">
        <v>38</v>
      </c>
    </row>
    <row r="17" spans="1:2">
      <c r="A17">
        <v>1.6</v>
      </c>
      <c r="B17" t="s">
        <v>39</v>
      </c>
    </row>
    <row r="18" spans="1:2">
      <c r="A18">
        <v>1.7</v>
      </c>
      <c r="B18" t="s">
        <v>40</v>
      </c>
    </row>
    <row r="19" spans="1:2">
      <c r="A19">
        <v>1.8</v>
      </c>
      <c r="B19" t="s">
        <v>41</v>
      </c>
    </row>
    <row r="20" spans="1:2">
      <c r="A20">
        <v>1.9</v>
      </c>
      <c r="B20" t="s">
        <v>42</v>
      </c>
    </row>
    <row r="21" spans="1:2">
      <c r="A21">
        <v>2</v>
      </c>
      <c r="B21" t="s">
        <v>5</v>
      </c>
    </row>
    <row r="22" spans="1:2">
      <c r="A22">
        <v>2.1</v>
      </c>
      <c r="B22" t="s">
        <v>43</v>
      </c>
    </row>
    <row r="23" spans="1:2">
      <c r="A23">
        <v>2.2000000000000002</v>
      </c>
      <c r="B23" t="s">
        <v>44</v>
      </c>
    </row>
    <row r="24" spans="1:2">
      <c r="A24">
        <v>2.2999999999999998</v>
      </c>
      <c r="B24" t="s">
        <v>45</v>
      </c>
    </row>
    <row r="25" spans="1:2">
      <c r="A25">
        <v>2.4</v>
      </c>
      <c r="B25" t="s">
        <v>46</v>
      </c>
    </row>
    <row r="26" spans="1:2">
      <c r="A26">
        <v>2.5</v>
      </c>
      <c r="B26" t="s">
        <v>47</v>
      </c>
    </row>
    <row r="27" spans="1:2">
      <c r="A27">
        <v>2.6</v>
      </c>
      <c r="B27" t="s">
        <v>48</v>
      </c>
    </row>
    <row r="28" spans="1:2">
      <c r="A28">
        <v>2.7</v>
      </c>
      <c r="B28" t="s">
        <v>49</v>
      </c>
    </row>
    <row r="29" spans="1:2">
      <c r="A29">
        <v>2.8</v>
      </c>
      <c r="B29" t="s">
        <v>50</v>
      </c>
    </row>
    <row r="30" spans="1:2">
      <c r="A30">
        <v>2.9</v>
      </c>
      <c r="B30" t="s">
        <v>51</v>
      </c>
    </row>
    <row r="31" spans="1:2">
      <c r="A31">
        <v>3</v>
      </c>
      <c r="B31" t="s">
        <v>6</v>
      </c>
    </row>
    <row r="32" spans="1:2">
      <c r="A32">
        <v>3.1</v>
      </c>
      <c r="B32" t="s">
        <v>52</v>
      </c>
    </row>
    <row r="33" spans="1:2">
      <c r="A33">
        <v>3.2</v>
      </c>
      <c r="B33" t="s">
        <v>53</v>
      </c>
    </row>
    <row r="34" spans="1:2">
      <c r="A34">
        <v>3.3</v>
      </c>
      <c r="B34" t="s">
        <v>54</v>
      </c>
    </row>
    <row r="35" spans="1:2">
      <c r="A35">
        <v>3.4</v>
      </c>
      <c r="B35" t="s">
        <v>55</v>
      </c>
    </row>
    <row r="36" spans="1:2">
      <c r="A36">
        <v>3.5</v>
      </c>
      <c r="B36" t="s">
        <v>56</v>
      </c>
    </row>
    <row r="37" spans="1:2">
      <c r="A37">
        <v>3.6</v>
      </c>
      <c r="B37" t="s">
        <v>57</v>
      </c>
    </row>
    <row r="38" spans="1:2">
      <c r="A38">
        <v>3.7</v>
      </c>
      <c r="B38" t="s">
        <v>58</v>
      </c>
    </row>
    <row r="39" spans="1:2">
      <c r="A39">
        <v>3.8</v>
      </c>
      <c r="B39" t="s">
        <v>59</v>
      </c>
    </row>
    <row r="40" spans="1:2">
      <c r="A40">
        <v>3.9</v>
      </c>
      <c r="B40" t="s">
        <v>60</v>
      </c>
    </row>
    <row r="41" spans="1:2">
      <c r="A41">
        <v>4</v>
      </c>
      <c r="B41" t="s">
        <v>7</v>
      </c>
    </row>
    <row r="42" spans="1:2">
      <c r="A42">
        <v>4.0999999999999996</v>
      </c>
      <c r="B42" t="s">
        <v>61</v>
      </c>
    </row>
    <row r="43" spans="1:2">
      <c r="A43">
        <v>4.2</v>
      </c>
      <c r="B43" t="s">
        <v>62</v>
      </c>
    </row>
    <row r="44" spans="1:2">
      <c r="A44">
        <v>4.3</v>
      </c>
      <c r="B44" t="s">
        <v>63</v>
      </c>
    </row>
    <row r="45" spans="1:2">
      <c r="A45">
        <v>4.4000000000000004</v>
      </c>
      <c r="B45" t="s">
        <v>64</v>
      </c>
    </row>
    <row r="46" spans="1:2">
      <c r="A46">
        <v>4.5</v>
      </c>
      <c r="B46" t="s">
        <v>65</v>
      </c>
    </row>
    <row r="47" spans="1:2">
      <c r="A47">
        <v>4.5999999999999996</v>
      </c>
      <c r="B47" t="s">
        <v>66</v>
      </c>
    </row>
    <row r="48" spans="1:2">
      <c r="A48">
        <v>4.7</v>
      </c>
      <c r="B48" t="s">
        <v>67</v>
      </c>
    </row>
    <row r="49" spans="1:2">
      <c r="A49">
        <v>4.8</v>
      </c>
      <c r="B49" t="s">
        <v>68</v>
      </c>
    </row>
    <row r="50" spans="1:2">
      <c r="A50">
        <v>4.9000000000000004</v>
      </c>
      <c r="B50" t="s">
        <v>69</v>
      </c>
    </row>
    <row r="51" spans="1:2">
      <c r="A51">
        <v>5</v>
      </c>
      <c r="B51" t="s">
        <v>8</v>
      </c>
    </row>
    <row r="52" spans="1:2">
      <c r="A52">
        <v>5.0999999999999996</v>
      </c>
      <c r="B52" t="s">
        <v>70</v>
      </c>
    </row>
    <row r="53" spans="1:2">
      <c r="A53">
        <v>5.2</v>
      </c>
      <c r="B53" t="s">
        <v>71</v>
      </c>
    </row>
    <row r="54" spans="1:2">
      <c r="A54">
        <v>5.3</v>
      </c>
      <c r="B54" t="s">
        <v>72</v>
      </c>
    </row>
    <row r="55" spans="1:2">
      <c r="A55">
        <v>5.4</v>
      </c>
      <c r="B55" t="s">
        <v>73</v>
      </c>
    </row>
    <row r="56" spans="1:2">
      <c r="A56">
        <v>5.5</v>
      </c>
      <c r="B56" t="s">
        <v>74</v>
      </c>
    </row>
    <row r="57" spans="1:2">
      <c r="A57">
        <v>5.6</v>
      </c>
      <c r="B57" t="s">
        <v>75</v>
      </c>
    </row>
    <row r="58" spans="1:2">
      <c r="A58">
        <v>5.7</v>
      </c>
      <c r="B58" t="s">
        <v>76</v>
      </c>
    </row>
    <row r="59" spans="1:2">
      <c r="A59">
        <v>5.8</v>
      </c>
      <c r="B59" t="s">
        <v>77</v>
      </c>
    </row>
    <row r="60" spans="1:2">
      <c r="A60">
        <v>5.9</v>
      </c>
      <c r="B60" t="s">
        <v>78</v>
      </c>
    </row>
    <row r="61" spans="1:2">
      <c r="A61">
        <v>6</v>
      </c>
      <c r="B61" t="s">
        <v>9</v>
      </c>
    </row>
    <row r="62" spans="1:2">
      <c r="A62">
        <v>6.1</v>
      </c>
      <c r="B62" t="s">
        <v>79</v>
      </c>
    </row>
    <row r="63" spans="1:2">
      <c r="A63">
        <v>6.2</v>
      </c>
      <c r="B63" t="s">
        <v>80</v>
      </c>
    </row>
    <row r="64" spans="1:2">
      <c r="A64">
        <v>6.3</v>
      </c>
      <c r="B64" t="s">
        <v>81</v>
      </c>
    </row>
    <row r="65" spans="1:2">
      <c r="A65">
        <v>6.4</v>
      </c>
      <c r="B65" t="s">
        <v>82</v>
      </c>
    </row>
    <row r="66" spans="1:2">
      <c r="A66">
        <v>6.5</v>
      </c>
      <c r="B66" t="s">
        <v>83</v>
      </c>
    </row>
    <row r="67" spans="1:2">
      <c r="A67">
        <v>6.6</v>
      </c>
      <c r="B67" t="s">
        <v>84</v>
      </c>
    </row>
    <row r="68" spans="1:2">
      <c r="A68" s="19">
        <v>6.7</v>
      </c>
      <c r="B68" t="s">
        <v>85</v>
      </c>
    </row>
    <row r="69" spans="1:2">
      <c r="A69" s="19">
        <v>6.8</v>
      </c>
      <c r="B69" t="s">
        <v>86</v>
      </c>
    </row>
    <row r="70" spans="1:2">
      <c r="A70">
        <v>6.9</v>
      </c>
      <c r="B70" t="s">
        <v>87</v>
      </c>
    </row>
    <row r="71" spans="1:2">
      <c r="A71">
        <v>7</v>
      </c>
      <c r="B71" t="s">
        <v>10</v>
      </c>
    </row>
    <row r="72" spans="1:2">
      <c r="A72">
        <v>7.1</v>
      </c>
      <c r="B72" t="s">
        <v>88</v>
      </c>
    </row>
    <row r="73" spans="1:2">
      <c r="A73">
        <v>7.2</v>
      </c>
      <c r="B73" t="s">
        <v>89</v>
      </c>
    </row>
    <row r="74" spans="1:2">
      <c r="A74">
        <v>7.3</v>
      </c>
      <c r="B74" t="s">
        <v>90</v>
      </c>
    </row>
    <row r="75" spans="1:2">
      <c r="A75">
        <v>7.4</v>
      </c>
      <c r="B75" t="s">
        <v>91</v>
      </c>
    </row>
    <row r="76" spans="1:2">
      <c r="A76">
        <v>7.5</v>
      </c>
      <c r="B76" t="s">
        <v>92</v>
      </c>
    </row>
    <row r="77" spans="1:2">
      <c r="A77">
        <v>7.6</v>
      </c>
      <c r="B77" t="s">
        <v>93</v>
      </c>
    </row>
    <row r="78" spans="1:2">
      <c r="A78">
        <v>7.7</v>
      </c>
      <c r="B78" t="s">
        <v>94</v>
      </c>
    </row>
    <row r="79" spans="1:2">
      <c r="A79">
        <v>7.8</v>
      </c>
      <c r="B79" t="s">
        <v>95</v>
      </c>
    </row>
    <row r="80" spans="1:2">
      <c r="A80">
        <v>7.9</v>
      </c>
      <c r="B80" t="s">
        <v>96</v>
      </c>
    </row>
    <row r="81" spans="1:2">
      <c r="A81">
        <v>8</v>
      </c>
      <c r="B81" t="s">
        <v>11</v>
      </c>
    </row>
    <row r="82" spans="1:2">
      <c r="A82">
        <v>8.1</v>
      </c>
      <c r="B82" t="s">
        <v>97</v>
      </c>
    </row>
    <row r="83" spans="1:2">
      <c r="A83">
        <v>8.1999999999999993</v>
      </c>
      <c r="B83" t="s">
        <v>98</v>
      </c>
    </row>
    <row r="84" spans="1:2">
      <c r="A84">
        <v>8.3000000000000007</v>
      </c>
      <c r="B84" t="s">
        <v>99</v>
      </c>
    </row>
    <row r="85" spans="1:2">
      <c r="A85">
        <v>8.4</v>
      </c>
      <c r="B85" t="s">
        <v>100</v>
      </c>
    </row>
    <row r="86" spans="1:2">
      <c r="A86">
        <v>8.5</v>
      </c>
      <c r="B86" t="s">
        <v>101</v>
      </c>
    </row>
    <row r="87" spans="1:2">
      <c r="A87">
        <v>8.6</v>
      </c>
      <c r="B87" t="s">
        <v>102</v>
      </c>
    </row>
    <row r="88" spans="1:2">
      <c r="A88">
        <v>8.6999999999999993</v>
      </c>
      <c r="B88" t="s">
        <v>103</v>
      </c>
    </row>
    <row r="89" spans="1:2">
      <c r="A89">
        <v>8.8000000000000007</v>
      </c>
      <c r="B89" t="s">
        <v>104</v>
      </c>
    </row>
    <row r="90" spans="1:2">
      <c r="A90">
        <v>8.9</v>
      </c>
      <c r="B90" t="s">
        <v>105</v>
      </c>
    </row>
    <row r="91" spans="1:2">
      <c r="A91">
        <v>9</v>
      </c>
      <c r="B91" t="s">
        <v>12</v>
      </c>
    </row>
    <row r="92" spans="1:2">
      <c r="A92">
        <v>9.1</v>
      </c>
      <c r="B92" t="s">
        <v>106</v>
      </c>
    </row>
    <row r="93" spans="1:2">
      <c r="A93">
        <v>9.1999999999999993</v>
      </c>
      <c r="B93" t="s">
        <v>107</v>
      </c>
    </row>
    <row r="94" spans="1:2">
      <c r="A94">
        <v>9.3000000000000007</v>
      </c>
      <c r="B94" t="s">
        <v>108</v>
      </c>
    </row>
    <row r="95" spans="1:2">
      <c r="A95">
        <v>9.4</v>
      </c>
      <c r="B95" t="s">
        <v>109</v>
      </c>
    </row>
    <row r="96" spans="1:2">
      <c r="A96">
        <v>9.5</v>
      </c>
      <c r="B96" t="s">
        <v>110</v>
      </c>
    </row>
    <row r="97" spans="1:2">
      <c r="A97">
        <v>9.6</v>
      </c>
      <c r="B97" t="s">
        <v>111</v>
      </c>
    </row>
    <row r="98" spans="1:2">
      <c r="A98">
        <v>9.6999999999999993</v>
      </c>
      <c r="B98" t="s">
        <v>112</v>
      </c>
    </row>
    <row r="99" spans="1:2">
      <c r="A99">
        <v>9.8000000000000007</v>
      </c>
      <c r="B99" t="s">
        <v>113</v>
      </c>
    </row>
    <row r="100" spans="1:2">
      <c r="A100">
        <v>9.9</v>
      </c>
      <c r="B100" t="s">
        <v>114</v>
      </c>
    </row>
    <row r="101" spans="1:2">
      <c r="A101">
        <v>10</v>
      </c>
      <c r="B10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ΠΡΟΟΔΟΣ</vt:lpstr>
      <vt:lpstr>ΤΕΛΙΚΗ_ΕΞΕΤΑΣΗ</vt:lpstr>
      <vt:lpstr>Φύλλο4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</dc:creator>
  <cp:lastModifiedBy>Kalli</cp:lastModifiedBy>
  <cp:lastPrinted>2020-01-14T16:28:21Z</cp:lastPrinted>
  <dcterms:created xsi:type="dcterms:W3CDTF">2015-12-16T12:20:10Z</dcterms:created>
  <dcterms:modified xsi:type="dcterms:W3CDTF">2020-01-14T16:37:57Z</dcterms:modified>
</cp:coreProperties>
</file>